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80" windowWidth="26500" windowHeight="14940" tabRatio="2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<sst xmlns="http://schemas.openxmlformats.org/spreadsheetml/2006/main" count="131" uniqueCount="69">
  <si>
    <t>Chalder Fatigue Scale</t>
  </si>
  <si>
    <t>bio score from</t>
  </si>
  <si>
    <t>to</t>
  </si>
  <si>
    <t>bio/psych from</t>
  </si>
  <si>
    <t>psych from</t>
  </si>
  <si>
    <t>min. score</t>
  </si>
  <si>
    <t>recalculate if total is over</t>
  </si>
  <si>
    <t>no. bio only</t>
  </si>
  <si>
    <t>no. psy</t>
  </si>
  <si>
    <t>no. bio+psy</t>
  </si>
  <si>
    <t>Assumptions</t>
  </si>
  <si>
    <t>SMC reduces</t>
  </si>
  <si>
    <t>% of patients by</t>
  </si>
  <si>
    <t>points in bio</t>
  </si>
  <si>
    <t>points</t>
  </si>
  <si>
    <t>random changes to</t>
  </si>
  <si>
    <t>points on bio score</t>
  </si>
  <si>
    <t>points on psy score</t>
  </si>
  <si>
    <t>target mean</t>
  </si>
  <si>
    <t>target s.d.</t>
  </si>
  <si>
    <t>actual mean</t>
  </si>
  <si>
    <t>actual s.d.</t>
  </si>
  <si>
    <t>patient number</t>
  </si>
  <si>
    <t>bio score</t>
  </si>
  <si>
    <t>psy score</t>
  </si>
  <si>
    <t>baseline total</t>
  </si>
  <si>
    <t>final SMC</t>
  </si>
  <si>
    <t>from baseline</t>
  </si>
  <si>
    <t>final GET+SMC</t>
  </si>
  <si>
    <t>score</t>
  </si>
  <si>
    <t>baseline</t>
  </si>
  <si>
    <t>number improved &gt;2</t>
  </si>
  <si>
    <t>target</t>
  </si>
  <si>
    <t>&gt;68</t>
  </si>
  <si>
    <t>&gt;94</t>
  </si>
  <si>
    <t>actual</t>
  </si>
  <si>
    <t>NNT</t>
  </si>
  <si>
    <t>(treating SMC as control)</t>
  </si>
  <si>
    <t>number &lt;18</t>
  </si>
  <si>
    <t>&gt;22</t>
  </si>
  <si>
    <t>&gt;43</t>
  </si>
  <si>
    <t>smc - bio</t>
  </si>
  <si>
    <t>smc - psy</t>
  </si>
  <si>
    <t>get - psy</t>
  </si>
  <si>
    <t>get - bio</t>
  </si>
  <si>
    <t>% in bio</t>
  </si>
  <si>
    <t>points in psy</t>
  </si>
  <si>
    <t>% in psy</t>
  </si>
  <si>
    <t>GET reduces</t>
  </si>
  <si>
    <t>and worsens</t>
  </si>
  <si>
    <t>bin prob</t>
  </si>
  <si>
    <t>12 wk SMC</t>
  </si>
  <si>
    <t>24 wk SMC</t>
  </si>
  <si>
    <t>GET-SMC</t>
  </si>
  <si>
    <t>patient no.</t>
  </si>
  <si>
    <t>and the rest by</t>
  </si>
  <si>
    <t>number improved &gt;=2</t>
  </si>
  <si>
    <t>deterioration with GET</t>
  </si>
  <si>
    <t>type</t>
  </si>
  <si>
    <t>freq</t>
  </si>
  <si>
    <t>bio</t>
  </si>
  <si>
    <t>bio+psy</t>
  </si>
  <si>
    <t>psy</t>
  </si>
  <si>
    <t>number &lt;=18</t>
  </si>
  <si>
    <t>TOTAL</t>
  </si>
  <si>
    <t>CHANGE</t>
  </si>
  <si>
    <t>GET+SMC</t>
  </si>
  <si>
    <t>SMC only</t>
  </si>
  <si>
    <t>GET only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</si>
</sst>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0"/>
      <name val="Verdana"/>
      <family val="0"/>
    </font>
    <font>
      <sz val="10"/>
      <color indexed="57"/>
      <name val="Verdana"/>
      <family val="0"/>
    </font>
    <font>
      <sz val="10"/>
      <color indexed="16"/>
      <name val="Verdana"/>
      <family val="0"/>
    </font>
    <font>
      <sz val="8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0"/>
      <color indexed="55"/>
      <name val="Verdana"/>
      <family val="0"/>
    </font>
    <font>
      <sz val="10"/>
      <color indexed="23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85725</xdr:rowOff>
    </xdr:from>
    <xdr:to>
      <xdr:col>4</xdr:col>
      <xdr:colOff>828675</xdr:colOff>
      <xdr:row>13</xdr:row>
      <xdr:rowOff>95250</xdr:rowOff>
    </xdr:to>
    <xdr:sp macro="[0]!smcscore">
      <xdr:nvSpPr>
        <xdr:cNvPr id="1" name="Rectangle 3"/>
        <xdr:cNvSpPr>
          <a:spLocks/>
        </xdr:cNvSpPr>
      </xdr:nvSpPr>
      <xdr:spPr>
        <a:xfrm>
          <a:off x="3533775" y="2095500"/>
          <a:ext cx="8286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SMC score</a:t>
          </a:r>
        </a:p>
      </xdr:txBody>
    </xdr:sp>
    <xdr:clientData/>
  </xdr:twoCellAnchor>
  <xdr:twoCellAnchor>
    <xdr:from>
      <xdr:col>6</xdr:col>
      <xdr:colOff>28575</xdr:colOff>
      <xdr:row>11</xdr:row>
      <xdr:rowOff>114300</xdr:rowOff>
    </xdr:from>
    <xdr:to>
      <xdr:col>6</xdr:col>
      <xdr:colOff>876300</xdr:colOff>
      <xdr:row>13</xdr:row>
      <xdr:rowOff>114300</xdr:rowOff>
    </xdr:to>
    <xdr:sp macro="[0]!getscore">
      <xdr:nvSpPr>
        <xdr:cNvPr id="2" name="Rectangle 5"/>
        <xdr:cNvSpPr>
          <a:spLocks/>
        </xdr:cNvSpPr>
      </xdr:nvSpPr>
      <xdr:spPr>
        <a:xfrm>
          <a:off x="5305425" y="2124075"/>
          <a:ext cx="847725" cy="3238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 GET+SMC         score</a:t>
          </a:r>
        </a:p>
      </xdr:txBody>
    </xdr:sp>
    <xdr:clientData/>
  </xdr:twoCellAnchor>
  <xdr:twoCellAnchor>
    <xdr:from>
      <xdr:col>1</xdr:col>
      <xdr:colOff>114300</xdr:colOff>
      <xdr:row>11</xdr:row>
      <xdr:rowOff>95250</xdr:rowOff>
    </xdr:from>
    <xdr:to>
      <xdr:col>2</xdr:col>
      <xdr:colOff>781050</xdr:colOff>
      <xdr:row>13</xdr:row>
      <xdr:rowOff>95250</xdr:rowOff>
    </xdr:to>
    <xdr:sp macro="[0]!createscore">
      <xdr:nvSpPr>
        <xdr:cNvPr id="3" name="Rectangle 7"/>
        <xdr:cNvSpPr>
          <a:spLocks/>
        </xdr:cNvSpPr>
      </xdr:nvSpPr>
      <xdr:spPr>
        <a:xfrm>
          <a:off x="1104900" y="2105025"/>
          <a:ext cx="1504950" cy="3238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     Create scores</a:t>
          </a:r>
        </a:p>
      </xdr:txBody>
    </xdr:sp>
    <xdr:clientData/>
  </xdr:twoCellAnchor>
  <xdr:twoCellAnchor>
    <xdr:from>
      <xdr:col>3</xdr:col>
      <xdr:colOff>123825</xdr:colOff>
      <xdr:row>11</xdr:row>
      <xdr:rowOff>114300</xdr:rowOff>
    </xdr:from>
    <xdr:to>
      <xdr:col>3</xdr:col>
      <xdr:colOff>733425</xdr:colOff>
      <xdr:row>13</xdr:row>
      <xdr:rowOff>95250</xdr:rowOff>
    </xdr:to>
    <xdr:sp macro="[0]!total">
      <xdr:nvSpPr>
        <xdr:cNvPr id="4" name="Rectangle 9"/>
        <xdr:cNvSpPr>
          <a:spLocks/>
        </xdr:cNvSpPr>
      </xdr:nvSpPr>
      <xdr:spPr>
        <a:xfrm>
          <a:off x="2790825" y="2124075"/>
          <a:ext cx="6191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  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3"/>
  <sheetViews>
    <sheetView workbookViewId="0" topLeftCell="A11">
      <selection activeCell="H39" sqref="H39"/>
    </sheetView>
  </sheetViews>
  <sheetFormatPr defaultColWidth="11.00390625" defaultRowHeight="12.75"/>
  <cols>
    <col min="1" max="1" width="13.00390625" style="0" customWidth="1"/>
    <col min="4" max="4" width="11.375" style="0" customWidth="1"/>
    <col min="6" max="6" width="11.875" style="0" customWidth="1"/>
    <col min="7" max="7" width="12.125" style="0" customWidth="1"/>
    <col min="8" max="8" width="12.00390625" style="0" customWidth="1"/>
    <col min="10" max="11" width="14.00390625" style="0" customWidth="1"/>
    <col min="13" max="13" width="13.125" style="0" customWidth="1"/>
  </cols>
  <sheetData>
    <row r="1" spans="1:3" ht="30.75" customHeight="1">
      <c r="A1" s="38" t="s">
        <v>0</v>
      </c>
      <c r="B1" s="39"/>
      <c r="C1" s="39"/>
    </row>
    <row r="2" spans="7:12" ht="12.75">
      <c r="G2" s="4" t="s">
        <v>10</v>
      </c>
      <c r="H2" t="s">
        <v>11</v>
      </c>
      <c r="I2" s="2">
        <v>20</v>
      </c>
      <c r="J2" t="s">
        <v>12</v>
      </c>
      <c r="K2" s="2">
        <v>2</v>
      </c>
      <c r="L2" t="s">
        <v>13</v>
      </c>
    </row>
    <row r="3" spans="1:12" ht="12.75">
      <c r="A3" t="s">
        <v>1</v>
      </c>
      <c r="B3" s="2">
        <v>21</v>
      </c>
      <c r="C3" s="1" t="s">
        <v>2</v>
      </c>
      <c r="D3" s="2">
        <v>33</v>
      </c>
      <c r="E3" s="3" t="s">
        <v>50</v>
      </c>
      <c r="F3" s="2">
        <v>0.4</v>
      </c>
      <c r="I3" s="2">
        <v>0</v>
      </c>
      <c r="J3" t="s">
        <v>12</v>
      </c>
      <c r="K3" s="2">
        <v>0</v>
      </c>
      <c r="L3" t="s">
        <v>45</v>
      </c>
    </row>
    <row r="4" spans="1:12" ht="12.75">
      <c r="A4" t="s">
        <v>3</v>
      </c>
      <c r="B4" s="2">
        <v>4</v>
      </c>
      <c r="C4" s="1" t="s">
        <v>2</v>
      </c>
      <c r="D4" s="2">
        <v>10</v>
      </c>
      <c r="I4" s="2">
        <v>100</v>
      </c>
      <c r="J4" t="s">
        <v>12</v>
      </c>
      <c r="K4" s="2">
        <v>1</v>
      </c>
      <c r="L4" t="s">
        <v>46</v>
      </c>
    </row>
    <row r="5" spans="1:14" ht="12.75">
      <c r="A5" t="s">
        <v>4</v>
      </c>
      <c r="B5" s="2">
        <v>21</v>
      </c>
      <c r="C5" s="1" t="s">
        <v>2</v>
      </c>
      <c r="D5" s="2">
        <v>33</v>
      </c>
      <c r="I5" s="2">
        <v>60</v>
      </c>
      <c r="J5" t="s">
        <v>12</v>
      </c>
      <c r="K5" s="2">
        <v>30</v>
      </c>
      <c r="L5" t="s">
        <v>47</v>
      </c>
      <c r="M5" t="s">
        <v>55</v>
      </c>
      <c r="N5" s="2">
        <v>85</v>
      </c>
    </row>
    <row r="6" spans="8:12" ht="12.75">
      <c r="H6" t="s">
        <v>48</v>
      </c>
      <c r="I6" s="2">
        <v>100</v>
      </c>
      <c r="J6" t="s">
        <v>12</v>
      </c>
      <c r="K6" s="2">
        <v>6</v>
      </c>
      <c r="L6" t="s">
        <v>46</v>
      </c>
    </row>
    <row r="7" spans="1:14" ht="12.75">
      <c r="A7" t="s">
        <v>5</v>
      </c>
      <c r="B7" s="2">
        <v>21</v>
      </c>
      <c r="C7" s="40" t="s">
        <v>6</v>
      </c>
      <c r="D7" s="39"/>
      <c r="E7" s="2">
        <v>36</v>
      </c>
      <c r="I7" s="2">
        <v>90</v>
      </c>
      <c r="J7" t="s">
        <v>12</v>
      </c>
      <c r="K7" s="2">
        <v>0</v>
      </c>
      <c r="L7" t="s">
        <v>47</v>
      </c>
      <c r="M7" t="s">
        <v>55</v>
      </c>
      <c r="N7" s="2">
        <v>60</v>
      </c>
    </row>
    <row r="8" spans="8:12" ht="12.75">
      <c r="H8" t="s">
        <v>49</v>
      </c>
      <c r="I8" s="2">
        <v>20</v>
      </c>
      <c r="J8" t="s">
        <v>12</v>
      </c>
      <c r="K8" s="2">
        <v>-4</v>
      </c>
      <c r="L8" t="s">
        <v>13</v>
      </c>
    </row>
    <row r="9" spans="1:14" ht="12.75">
      <c r="A9" t="s">
        <v>7</v>
      </c>
      <c r="B9" s="2">
        <v>51</v>
      </c>
      <c r="H9" s="35"/>
      <c r="I9" s="35"/>
      <c r="J9" s="35"/>
      <c r="K9" s="35"/>
      <c r="L9" s="35"/>
      <c r="M9" s="2">
        <v>10</v>
      </c>
      <c r="N9" t="s">
        <v>14</v>
      </c>
    </row>
    <row r="10" spans="1:2" ht="12.75">
      <c r="A10" t="s">
        <v>9</v>
      </c>
      <c r="B10" s="2">
        <v>46</v>
      </c>
    </row>
    <row r="11" spans="1:12" ht="12.75">
      <c r="A11" t="s">
        <v>8</v>
      </c>
      <c r="B11">
        <f>152-B10-B9</f>
        <v>55</v>
      </c>
      <c r="G11" s="35" t="s">
        <v>15</v>
      </c>
      <c r="H11" s="36"/>
      <c r="I11" s="2">
        <v>50</v>
      </c>
      <c r="J11" t="s">
        <v>12</v>
      </c>
      <c r="K11" s="2">
        <v>2</v>
      </c>
      <c r="L11" t="s">
        <v>16</v>
      </c>
    </row>
    <row r="12" spans="9:12" ht="12.75">
      <c r="I12" s="2">
        <v>50</v>
      </c>
      <c r="J12" t="s">
        <v>12</v>
      </c>
      <c r="K12" s="2">
        <v>2</v>
      </c>
      <c r="L12" t="s">
        <v>17</v>
      </c>
    </row>
    <row r="15" spans="3:7" s="5" customFormat="1" ht="12.75">
      <c r="C15" s="5" t="s">
        <v>18</v>
      </c>
      <c r="D15" s="5">
        <v>28.3</v>
      </c>
      <c r="E15" s="5">
        <v>23.8</v>
      </c>
      <c r="G15" s="5">
        <v>20.6</v>
      </c>
    </row>
    <row r="16" spans="3:7" s="5" customFormat="1" ht="12.75">
      <c r="C16" s="5" t="s">
        <v>19</v>
      </c>
      <c r="D16" s="5">
        <v>3.6</v>
      </c>
      <c r="E16" s="5">
        <v>6.6</v>
      </c>
      <c r="G16" s="5">
        <v>7.5</v>
      </c>
    </row>
    <row r="17" spans="3:7" s="5" customFormat="1" ht="12.75">
      <c r="C17" s="5" t="s">
        <v>20</v>
      </c>
      <c r="D17" s="27">
        <f>AVERAGE(D21:D172)</f>
        <v>28.29605263157895</v>
      </c>
      <c r="E17" s="27">
        <f>AVERAGE(E21:E172)</f>
        <v>23.80263157894737</v>
      </c>
      <c r="F17" s="27"/>
      <c r="G17" s="27">
        <f>AVERAGE(G21:G172)</f>
        <v>20.855263157894736</v>
      </c>
    </row>
    <row r="18" spans="3:7" s="5" customFormat="1" ht="12.75">
      <c r="C18" s="5" t="s">
        <v>21</v>
      </c>
      <c r="D18" s="27">
        <f>STDEV(D21:D172)</f>
        <v>3.675295754715365</v>
      </c>
      <c r="E18" s="27">
        <f>STDEV(E21:E172)</f>
        <v>6.563030589017066</v>
      </c>
      <c r="F18" s="27"/>
      <c r="G18" s="27">
        <f>STDEV(G21:G172)</f>
        <v>7.458856591471884</v>
      </c>
    </row>
    <row r="19" spans="4:7" s="5" customFormat="1" ht="12.75">
      <c r="D19" s="6"/>
      <c r="E19" s="6"/>
      <c r="F19" s="6"/>
      <c r="G19" s="6"/>
    </row>
    <row r="20" spans="1:24" s="5" customFormat="1" ht="12.75">
      <c r="A20" s="5" t="s">
        <v>22</v>
      </c>
      <c r="B20" s="5" t="s">
        <v>23</v>
      </c>
      <c r="C20" s="5" t="s">
        <v>24</v>
      </c>
      <c r="D20" s="5" t="s">
        <v>25</v>
      </c>
      <c r="E20" s="5" t="s">
        <v>26</v>
      </c>
      <c r="F20" s="5" t="s">
        <v>27</v>
      </c>
      <c r="G20" s="5" t="s">
        <v>28</v>
      </c>
      <c r="H20" s="5" t="s">
        <v>27</v>
      </c>
      <c r="J20" s="9" t="s">
        <v>29</v>
      </c>
      <c r="K20" s="10" t="s">
        <v>30</v>
      </c>
      <c r="L20" s="11" t="s">
        <v>26</v>
      </c>
      <c r="M20" s="12" t="s">
        <v>28</v>
      </c>
      <c r="O20" s="25" t="s">
        <v>41</v>
      </c>
      <c r="P20" s="25" t="s">
        <v>42</v>
      </c>
      <c r="Q20" s="25" t="s">
        <v>43</v>
      </c>
      <c r="R20" s="25" t="s">
        <v>44</v>
      </c>
      <c r="T20" s="31" t="s">
        <v>53</v>
      </c>
      <c r="U20" s="34" t="s">
        <v>57</v>
      </c>
      <c r="V20" s="34"/>
      <c r="W20" s="31" t="s">
        <v>58</v>
      </c>
      <c r="X20" s="31" t="s">
        <v>59</v>
      </c>
    </row>
    <row r="21" spans="1:24" ht="12.75">
      <c r="A21">
        <v>1</v>
      </c>
      <c r="B21" s="7">
        <v>32</v>
      </c>
      <c r="C21" s="7">
        <v>0</v>
      </c>
      <c r="D21">
        <v>32</v>
      </c>
      <c r="E21">
        <v>32</v>
      </c>
      <c r="F21" s="8">
        <v>0</v>
      </c>
      <c r="G21">
        <v>30</v>
      </c>
      <c r="H21" s="8">
        <v>2</v>
      </c>
      <c r="J21" s="13">
        <v>0</v>
      </c>
      <c r="K21" s="14">
        <f>COUNTIF(D$22:D$173,J21)</f>
        <v>0</v>
      </c>
      <c r="L21" s="14">
        <f>COUNTIF(E$22:E$173,J21)</f>
        <v>0</v>
      </c>
      <c r="M21" s="15">
        <f>COUNTIF(G$22:G$173,J21)</f>
        <v>0</v>
      </c>
      <c r="O21" s="26">
        <v>32</v>
      </c>
      <c r="P21" s="26">
        <v>0</v>
      </c>
      <c r="Q21" s="26">
        <v>30</v>
      </c>
      <c r="R21" s="26">
        <v>0</v>
      </c>
      <c r="T21" s="32">
        <f>E21-G21</f>
        <v>2</v>
      </c>
      <c r="U21" s="32"/>
      <c r="V21" s="32"/>
      <c r="W21" s="32" t="s">
        <v>60</v>
      </c>
      <c r="X21" s="32">
        <f ca="1">COUNTIF(T21:INDIRECT("T"&amp;(B9+20)),"&lt;0")</f>
        <v>12</v>
      </c>
    </row>
    <row r="22" spans="1:24" ht="12.75">
      <c r="A22">
        <f>A21+1</f>
        <v>2</v>
      </c>
      <c r="B22" s="7">
        <v>27</v>
      </c>
      <c r="C22" s="7">
        <v>0</v>
      </c>
      <c r="D22">
        <v>27</v>
      </c>
      <c r="E22">
        <v>25</v>
      </c>
      <c r="F22" s="8">
        <v>2</v>
      </c>
      <c r="G22">
        <v>25</v>
      </c>
      <c r="H22" s="8">
        <v>0</v>
      </c>
      <c r="J22" s="12">
        <v>1</v>
      </c>
      <c r="K22" s="14">
        <f aca="true" t="shared" si="0" ref="K22:K54">COUNTIF(D$22:D$173,J22)</f>
        <v>0</v>
      </c>
      <c r="L22" s="14">
        <f aca="true" t="shared" si="1" ref="L22:L54">COUNTIF(E$22:E$173,J22)</f>
        <v>0</v>
      </c>
      <c r="M22" s="16">
        <f aca="true" t="shared" si="2" ref="M22:M54">COUNTIF(G$22:G$173,J22)</f>
        <v>0</v>
      </c>
      <c r="O22" s="26">
        <v>25</v>
      </c>
      <c r="P22" s="26">
        <v>0</v>
      </c>
      <c r="Q22" s="26">
        <v>25</v>
      </c>
      <c r="R22" s="26">
        <v>0</v>
      </c>
      <c r="T22" s="32">
        <f aca="true" t="shared" si="3" ref="T22:T85">E22-G22</f>
        <v>0</v>
      </c>
      <c r="U22" s="32"/>
      <c r="V22" s="32"/>
      <c r="W22" s="32" t="s">
        <v>61</v>
      </c>
      <c r="X22" s="32">
        <f ca="1">COUNTIF(INDIRECT("T"&amp;(B9+21)):INDIRECT("T"&amp;(B9+B10+20)),"&lt;0")</f>
        <v>5</v>
      </c>
    </row>
    <row r="23" spans="1:24" ht="12.75">
      <c r="A23">
        <f aca="true" t="shared" si="4" ref="A23:A86">A22+1</f>
        <v>3</v>
      </c>
      <c r="B23" s="7">
        <v>21</v>
      </c>
      <c r="C23" s="7">
        <v>0</v>
      </c>
      <c r="D23">
        <v>21</v>
      </c>
      <c r="E23">
        <v>23</v>
      </c>
      <c r="F23" s="8">
        <v>-2</v>
      </c>
      <c r="G23">
        <v>19</v>
      </c>
      <c r="H23" s="8">
        <v>4</v>
      </c>
      <c r="J23" s="12">
        <v>2</v>
      </c>
      <c r="K23" s="14">
        <f t="shared" si="0"/>
        <v>0</v>
      </c>
      <c r="L23" s="14">
        <f t="shared" si="1"/>
        <v>0</v>
      </c>
      <c r="M23" s="16">
        <f t="shared" si="2"/>
        <v>0</v>
      </c>
      <c r="O23" s="26">
        <v>23</v>
      </c>
      <c r="P23" s="26">
        <v>0</v>
      </c>
      <c r="Q23" s="26">
        <v>19</v>
      </c>
      <c r="R23" s="26">
        <v>0</v>
      </c>
      <c r="T23" s="32">
        <f t="shared" si="3"/>
        <v>4</v>
      </c>
      <c r="U23" s="32"/>
      <c r="V23" s="32"/>
      <c r="W23" s="33" t="s">
        <v>62</v>
      </c>
      <c r="X23" s="32">
        <f ca="1">COUNTIF(INDIRECT("T"&amp;(B9+B10+21)):T172,"&lt;0")</f>
        <v>0</v>
      </c>
    </row>
    <row r="24" spans="1:20" ht="12.75">
      <c r="A24">
        <f t="shared" si="4"/>
        <v>4</v>
      </c>
      <c r="B24" s="7">
        <v>26</v>
      </c>
      <c r="C24" s="7">
        <v>0</v>
      </c>
      <c r="D24">
        <v>26</v>
      </c>
      <c r="E24">
        <v>24</v>
      </c>
      <c r="F24" s="8">
        <v>2</v>
      </c>
      <c r="G24">
        <v>24</v>
      </c>
      <c r="H24" s="8">
        <v>0</v>
      </c>
      <c r="J24" s="12">
        <v>3</v>
      </c>
      <c r="K24" s="14">
        <f t="shared" si="0"/>
        <v>0</v>
      </c>
      <c r="L24" s="14">
        <f t="shared" si="1"/>
        <v>0</v>
      </c>
      <c r="M24" s="16">
        <f t="shared" si="2"/>
        <v>0</v>
      </c>
      <c r="O24" s="26">
        <v>24</v>
      </c>
      <c r="P24" s="26">
        <v>0</v>
      </c>
      <c r="Q24" s="26">
        <v>24</v>
      </c>
      <c r="R24" s="26">
        <v>0</v>
      </c>
      <c r="T24" s="32">
        <f t="shared" si="3"/>
        <v>0</v>
      </c>
    </row>
    <row r="25" spans="1:20" ht="12.75">
      <c r="A25">
        <f t="shared" si="4"/>
        <v>5</v>
      </c>
      <c r="B25" s="7">
        <v>31</v>
      </c>
      <c r="C25" s="7">
        <v>0</v>
      </c>
      <c r="D25">
        <v>31</v>
      </c>
      <c r="E25">
        <v>29</v>
      </c>
      <c r="F25" s="8">
        <v>2</v>
      </c>
      <c r="G25">
        <v>31</v>
      </c>
      <c r="H25" s="8">
        <v>-2</v>
      </c>
      <c r="J25" s="12">
        <v>4</v>
      </c>
      <c r="K25" s="14">
        <f t="shared" si="0"/>
        <v>0</v>
      </c>
      <c r="L25" s="14">
        <f t="shared" si="1"/>
        <v>0</v>
      </c>
      <c r="M25" s="16">
        <f t="shared" si="2"/>
        <v>0</v>
      </c>
      <c r="O25" s="26">
        <v>29</v>
      </c>
      <c r="P25" s="26">
        <v>0</v>
      </c>
      <c r="Q25" s="26">
        <v>31</v>
      </c>
      <c r="R25" s="26">
        <v>0</v>
      </c>
      <c r="T25" s="32">
        <f t="shared" si="3"/>
        <v>-2</v>
      </c>
    </row>
    <row r="26" spans="1:20" ht="12.75">
      <c r="A26">
        <f t="shared" si="4"/>
        <v>6</v>
      </c>
      <c r="B26" s="7">
        <v>28</v>
      </c>
      <c r="C26" s="7">
        <v>0</v>
      </c>
      <c r="D26">
        <v>28</v>
      </c>
      <c r="E26">
        <v>28</v>
      </c>
      <c r="F26" s="8">
        <v>0</v>
      </c>
      <c r="G26">
        <v>24</v>
      </c>
      <c r="H26" s="8">
        <v>4</v>
      </c>
      <c r="J26" s="12">
        <v>5</v>
      </c>
      <c r="K26" s="14">
        <f t="shared" si="0"/>
        <v>0</v>
      </c>
      <c r="L26" s="14">
        <f t="shared" si="1"/>
        <v>0</v>
      </c>
      <c r="M26" s="16">
        <f t="shared" si="2"/>
        <v>0</v>
      </c>
      <c r="O26" s="26">
        <v>28</v>
      </c>
      <c r="P26" s="26">
        <v>0</v>
      </c>
      <c r="Q26" s="26">
        <v>24</v>
      </c>
      <c r="R26" s="26">
        <v>0</v>
      </c>
      <c r="T26" s="32">
        <f t="shared" si="3"/>
        <v>4</v>
      </c>
    </row>
    <row r="27" spans="1:20" ht="12.75">
      <c r="A27">
        <f t="shared" si="4"/>
        <v>7</v>
      </c>
      <c r="B27" s="7">
        <v>30</v>
      </c>
      <c r="C27" s="7">
        <v>0</v>
      </c>
      <c r="D27">
        <v>30</v>
      </c>
      <c r="E27">
        <v>28</v>
      </c>
      <c r="F27" s="8">
        <v>2</v>
      </c>
      <c r="G27">
        <v>28</v>
      </c>
      <c r="H27" s="8">
        <v>0</v>
      </c>
      <c r="J27" s="12">
        <v>6</v>
      </c>
      <c r="K27" s="14">
        <f t="shared" si="0"/>
        <v>0</v>
      </c>
      <c r="L27" s="14">
        <f t="shared" si="1"/>
        <v>0</v>
      </c>
      <c r="M27" s="16">
        <f t="shared" si="2"/>
        <v>0</v>
      </c>
      <c r="O27" s="26">
        <v>28</v>
      </c>
      <c r="P27" s="26">
        <v>0</v>
      </c>
      <c r="Q27" s="26">
        <v>28</v>
      </c>
      <c r="R27" s="26">
        <v>0</v>
      </c>
      <c r="T27" s="32">
        <f t="shared" si="3"/>
        <v>0</v>
      </c>
    </row>
    <row r="28" spans="1:20" ht="12.75">
      <c r="A28">
        <f t="shared" si="4"/>
        <v>8</v>
      </c>
      <c r="B28" s="7">
        <v>26</v>
      </c>
      <c r="C28" s="7">
        <v>0</v>
      </c>
      <c r="D28">
        <v>26</v>
      </c>
      <c r="E28">
        <v>26</v>
      </c>
      <c r="F28" s="8">
        <v>0</v>
      </c>
      <c r="G28">
        <v>24</v>
      </c>
      <c r="H28" s="8">
        <v>2</v>
      </c>
      <c r="J28" s="12">
        <v>7</v>
      </c>
      <c r="K28" s="14">
        <f t="shared" si="0"/>
        <v>0</v>
      </c>
      <c r="L28" s="14">
        <f t="shared" si="1"/>
        <v>0</v>
      </c>
      <c r="M28" s="16">
        <f t="shared" si="2"/>
        <v>0</v>
      </c>
      <c r="O28" s="26">
        <v>26</v>
      </c>
      <c r="P28" s="26">
        <v>0</v>
      </c>
      <c r="Q28" s="26">
        <v>24</v>
      </c>
      <c r="R28" s="26">
        <v>0</v>
      </c>
      <c r="T28" s="32">
        <f t="shared" si="3"/>
        <v>2</v>
      </c>
    </row>
    <row r="29" spans="1:20" ht="12.75">
      <c r="A29">
        <f t="shared" si="4"/>
        <v>9</v>
      </c>
      <c r="B29" s="7">
        <v>29</v>
      </c>
      <c r="C29" s="7">
        <v>0</v>
      </c>
      <c r="D29">
        <v>29</v>
      </c>
      <c r="E29">
        <v>31</v>
      </c>
      <c r="F29" s="8">
        <v>-2</v>
      </c>
      <c r="G29">
        <v>31</v>
      </c>
      <c r="H29" s="8">
        <v>0</v>
      </c>
      <c r="J29" s="12">
        <v>8</v>
      </c>
      <c r="K29" s="14">
        <f t="shared" si="0"/>
        <v>0</v>
      </c>
      <c r="L29" s="14">
        <f t="shared" si="1"/>
        <v>0</v>
      </c>
      <c r="M29" s="16">
        <f t="shared" si="2"/>
        <v>0</v>
      </c>
      <c r="O29" s="26">
        <v>31</v>
      </c>
      <c r="P29" s="26">
        <v>0</v>
      </c>
      <c r="Q29" s="26">
        <v>31</v>
      </c>
      <c r="R29" s="26">
        <v>0</v>
      </c>
      <c r="T29" s="32">
        <f t="shared" si="3"/>
        <v>0</v>
      </c>
    </row>
    <row r="30" spans="1:20" ht="12.75">
      <c r="A30">
        <f t="shared" si="4"/>
        <v>10</v>
      </c>
      <c r="B30" s="7">
        <v>24</v>
      </c>
      <c r="C30" s="7">
        <v>0</v>
      </c>
      <c r="D30">
        <v>24</v>
      </c>
      <c r="E30">
        <v>26</v>
      </c>
      <c r="F30" s="8">
        <v>-2</v>
      </c>
      <c r="G30">
        <v>22</v>
      </c>
      <c r="H30" s="8">
        <v>4</v>
      </c>
      <c r="J30" s="12">
        <v>9</v>
      </c>
      <c r="K30" s="14">
        <f t="shared" si="0"/>
        <v>0</v>
      </c>
      <c r="L30" s="14">
        <f t="shared" si="1"/>
        <v>0</v>
      </c>
      <c r="M30" s="16">
        <f t="shared" si="2"/>
        <v>0</v>
      </c>
      <c r="O30" s="26">
        <v>26</v>
      </c>
      <c r="P30" s="26">
        <v>0</v>
      </c>
      <c r="Q30" s="26">
        <v>22</v>
      </c>
      <c r="R30" s="26">
        <v>0</v>
      </c>
      <c r="T30" s="32">
        <f t="shared" si="3"/>
        <v>4</v>
      </c>
    </row>
    <row r="31" spans="1:20" ht="12.75">
      <c r="A31">
        <f t="shared" si="4"/>
        <v>11</v>
      </c>
      <c r="B31" s="7">
        <v>23</v>
      </c>
      <c r="C31" s="7">
        <v>0</v>
      </c>
      <c r="D31">
        <v>23</v>
      </c>
      <c r="E31">
        <v>23</v>
      </c>
      <c r="F31" s="8">
        <v>0</v>
      </c>
      <c r="G31">
        <v>23</v>
      </c>
      <c r="H31" s="8">
        <v>0</v>
      </c>
      <c r="J31" s="12">
        <v>10</v>
      </c>
      <c r="K31" s="14">
        <f t="shared" si="0"/>
        <v>0</v>
      </c>
      <c r="L31" s="14">
        <f t="shared" si="1"/>
        <v>0</v>
      </c>
      <c r="M31" s="16">
        <f t="shared" si="2"/>
        <v>26</v>
      </c>
      <c r="O31" s="26">
        <v>23</v>
      </c>
      <c r="P31" s="26">
        <v>0</v>
      </c>
      <c r="Q31" s="26">
        <v>23</v>
      </c>
      <c r="R31" s="26">
        <v>0</v>
      </c>
      <c r="T31" s="32">
        <f t="shared" si="3"/>
        <v>0</v>
      </c>
    </row>
    <row r="32" spans="1:20" ht="12.75">
      <c r="A32">
        <f t="shared" si="4"/>
        <v>12</v>
      </c>
      <c r="B32" s="7">
        <v>21</v>
      </c>
      <c r="C32" s="7">
        <v>0</v>
      </c>
      <c r="D32">
        <v>21</v>
      </c>
      <c r="E32">
        <v>17</v>
      </c>
      <c r="F32" s="8">
        <v>4</v>
      </c>
      <c r="G32">
        <v>19</v>
      </c>
      <c r="H32" s="8">
        <v>-2</v>
      </c>
      <c r="J32" s="12">
        <v>11</v>
      </c>
      <c r="K32" s="14">
        <f t="shared" si="0"/>
        <v>0</v>
      </c>
      <c r="L32" s="14">
        <f t="shared" si="1"/>
        <v>0</v>
      </c>
      <c r="M32" s="16">
        <f t="shared" si="2"/>
        <v>0</v>
      </c>
      <c r="O32" s="26">
        <v>17</v>
      </c>
      <c r="P32" s="26">
        <v>0</v>
      </c>
      <c r="Q32" s="26">
        <v>19</v>
      </c>
      <c r="R32" s="26">
        <v>0</v>
      </c>
      <c r="T32" s="32">
        <f t="shared" si="3"/>
        <v>-2</v>
      </c>
    </row>
    <row r="33" spans="1:20" ht="12.75">
      <c r="A33">
        <f t="shared" si="4"/>
        <v>13</v>
      </c>
      <c r="B33" s="7">
        <v>28</v>
      </c>
      <c r="C33" s="7">
        <v>0</v>
      </c>
      <c r="D33">
        <v>28</v>
      </c>
      <c r="E33">
        <v>28</v>
      </c>
      <c r="F33" s="8">
        <v>0</v>
      </c>
      <c r="G33">
        <v>28</v>
      </c>
      <c r="H33" s="8">
        <v>0</v>
      </c>
      <c r="J33" s="12">
        <v>12</v>
      </c>
      <c r="K33" s="14">
        <f t="shared" si="0"/>
        <v>0</v>
      </c>
      <c r="L33" s="14">
        <f t="shared" si="1"/>
        <v>16</v>
      </c>
      <c r="M33" s="16">
        <f t="shared" si="2"/>
        <v>10</v>
      </c>
      <c r="O33" s="26">
        <v>28</v>
      </c>
      <c r="P33" s="26">
        <v>0</v>
      </c>
      <c r="Q33" s="26">
        <v>28</v>
      </c>
      <c r="R33" s="26">
        <v>0</v>
      </c>
      <c r="T33" s="32">
        <f t="shared" si="3"/>
        <v>0</v>
      </c>
    </row>
    <row r="34" spans="1:20" ht="12.75">
      <c r="A34">
        <f t="shared" si="4"/>
        <v>14</v>
      </c>
      <c r="B34" s="7">
        <v>24</v>
      </c>
      <c r="C34" s="7">
        <v>0</v>
      </c>
      <c r="D34">
        <v>24</v>
      </c>
      <c r="E34">
        <v>20</v>
      </c>
      <c r="F34" s="8">
        <v>4</v>
      </c>
      <c r="G34">
        <v>22</v>
      </c>
      <c r="H34" s="8">
        <v>-2</v>
      </c>
      <c r="J34" s="12">
        <v>13</v>
      </c>
      <c r="K34" s="14">
        <f t="shared" si="0"/>
        <v>0</v>
      </c>
      <c r="L34" s="14">
        <f t="shared" si="1"/>
        <v>10</v>
      </c>
      <c r="M34" s="16">
        <f t="shared" si="2"/>
        <v>1</v>
      </c>
      <c r="O34" s="26">
        <v>20</v>
      </c>
      <c r="P34" s="26">
        <v>0</v>
      </c>
      <c r="Q34" s="26">
        <v>22</v>
      </c>
      <c r="R34" s="26">
        <v>0</v>
      </c>
      <c r="T34" s="32">
        <f t="shared" si="3"/>
        <v>-2</v>
      </c>
    </row>
    <row r="35" spans="1:20" ht="12.75">
      <c r="A35">
        <f t="shared" si="4"/>
        <v>15</v>
      </c>
      <c r="B35" s="7">
        <v>23</v>
      </c>
      <c r="C35" s="7">
        <v>0</v>
      </c>
      <c r="D35">
        <v>23</v>
      </c>
      <c r="E35">
        <v>25</v>
      </c>
      <c r="F35" s="8">
        <v>-2</v>
      </c>
      <c r="G35">
        <v>23</v>
      </c>
      <c r="H35" s="8">
        <v>2</v>
      </c>
      <c r="J35" s="12">
        <v>14</v>
      </c>
      <c r="K35" s="14">
        <f t="shared" si="0"/>
        <v>0</v>
      </c>
      <c r="L35" s="14">
        <f t="shared" si="1"/>
        <v>0</v>
      </c>
      <c r="M35" s="16">
        <f t="shared" si="2"/>
        <v>3</v>
      </c>
      <c r="O35" s="26">
        <v>25</v>
      </c>
      <c r="P35" s="26">
        <v>0</v>
      </c>
      <c r="Q35" s="26">
        <v>23</v>
      </c>
      <c r="R35" s="26">
        <v>0</v>
      </c>
      <c r="T35" s="32">
        <f t="shared" si="3"/>
        <v>2</v>
      </c>
    </row>
    <row r="36" spans="1:20" ht="12.75">
      <c r="A36">
        <f t="shared" si="4"/>
        <v>16</v>
      </c>
      <c r="B36" s="7">
        <v>30</v>
      </c>
      <c r="C36" s="7">
        <v>0</v>
      </c>
      <c r="D36">
        <v>30</v>
      </c>
      <c r="E36">
        <v>26</v>
      </c>
      <c r="F36" s="8">
        <v>4</v>
      </c>
      <c r="G36">
        <v>28</v>
      </c>
      <c r="H36" s="8">
        <v>-2</v>
      </c>
      <c r="J36" s="12">
        <v>15</v>
      </c>
      <c r="K36" s="14">
        <f t="shared" si="0"/>
        <v>0</v>
      </c>
      <c r="L36" s="14">
        <f t="shared" si="1"/>
        <v>0</v>
      </c>
      <c r="M36" s="16">
        <f t="shared" si="2"/>
        <v>5</v>
      </c>
      <c r="O36" s="26">
        <v>26</v>
      </c>
      <c r="P36" s="26">
        <v>0</v>
      </c>
      <c r="Q36" s="26">
        <v>28</v>
      </c>
      <c r="R36" s="26">
        <v>0</v>
      </c>
      <c r="T36" s="32">
        <f t="shared" si="3"/>
        <v>-2</v>
      </c>
    </row>
    <row r="37" spans="1:20" ht="12.75">
      <c r="A37">
        <f t="shared" si="4"/>
        <v>17</v>
      </c>
      <c r="B37" s="7">
        <v>30</v>
      </c>
      <c r="C37" s="7">
        <v>0</v>
      </c>
      <c r="D37">
        <v>30</v>
      </c>
      <c r="E37">
        <v>30</v>
      </c>
      <c r="F37" s="8">
        <v>0</v>
      </c>
      <c r="G37">
        <v>28</v>
      </c>
      <c r="H37" s="8">
        <v>2</v>
      </c>
      <c r="J37" s="12">
        <v>16</v>
      </c>
      <c r="K37" s="14">
        <f t="shared" si="0"/>
        <v>0</v>
      </c>
      <c r="L37" s="14">
        <f t="shared" si="1"/>
        <v>0</v>
      </c>
      <c r="M37" s="16">
        <f t="shared" si="2"/>
        <v>3</v>
      </c>
      <c r="O37" s="26">
        <v>30</v>
      </c>
      <c r="P37" s="26">
        <v>0</v>
      </c>
      <c r="Q37" s="26">
        <v>28</v>
      </c>
      <c r="R37" s="26">
        <v>0</v>
      </c>
      <c r="T37" s="32">
        <f t="shared" si="3"/>
        <v>2</v>
      </c>
    </row>
    <row r="38" spans="1:20" ht="12.75">
      <c r="A38">
        <f t="shared" si="4"/>
        <v>18</v>
      </c>
      <c r="B38" s="7">
        <v>22</v>
      </c>
      <c r="C38" s="7">
        <v>0</v>
      </c>
      <c r="D38">
        <v>22</v>
      </c>
      <c r="E38">
        <v>22</v>
      </c>
      <c r="F38" s="8">
        <v>0</v>
      </c>
      <c r="G38">
        <v>20</v>
      </c>
      <c r="H38" s="8">
        <v>2</v>
      </c>
      <c r="J38" s="12">
        <v>17</v>
      </c>
      <c r="K38" s="14">
        <f t="shared" si="0"/>
        <v>0</v>
      </c>
      <c r="L38" s="14">
        <f t="shared" si="1"/>
        <v>1</v>
      </c>
      <c r="M38" s="16">
        <f t="shared" si="2"/>
        <v>3</v>
      </c>
      <c r="O38" s="26">
        <v>22</v>
      </c>
      <c r="P38" s="26">
        <v>0</v>
      </c>
      <c r="Q38" s="26">
        <v>20</v>
      </c>
      <c r="R38" s="26">
        <v>0</v>
      </c>
      <c r="T38" s="32">
        <f t="shared" si="3"/>
        <v>2</v>
      </c>
    </row>
    <row r="39" spans="1:20" ht="12.75">
      <c r="A39">
        <f t="shared" si="4"/>
        <v>19</v>
      </c>
      <c r="B39" s="7">
        <v>29</v>
      </c>
      <c r="C39" s="7">
        <v>0</v>
      </c>
      <c r="D39">
        <v>29</v>
      </c>
      <c r="E39">
        <v>27</v>
      </c>
      <c r="F39" s="8">
        <v>2</v>
      </c>
      <c r="G39">
        <v>27</v>
      </c>
      <c r="H39" s="8">
        <v>0</v>
      </c>
      <c r="J39" s="12">
        <v>18</v>
      </c>
      <c r="K39" s="14">
        <f t="shared" si="0"/>
        <v>0</v>
      </c>
      <c r="L39" s="14">
        <f t="shared" si="1"/>
        <v>8</v>
      </c>
      <c r="M39" s="16">
        <f t="shared" si="2"/>
        <v>9</v>
      </c>
      <c r="O39" s="26">
        <v>27</v>
      </c>
      <c r="P39" s="26">
        <v>0</v>
      </c>
      <c r="Q39" s="26">
        <v>27</v>
      </c>
      <c r="R39" s="26">
        <v>0</v>
      </c>
      <c r="T39" s="32">
        <f t="shared" si="3"/>
        <v>0</v>
      </c>
    </row>
    <row r="40" spans="1:20" ht="12.75">
      <c r="A40">
        <f t="shared" si="4"/>
        <v>20</v>
      </c>
      <c r="B40" s="7">
        <v>24</v>
      </c>
      <c r="C40" s="7">
        <v>0</v>
      </c>
      <c r="D40">
        <v>24</v>
      </c>
      <c r="E40">
        <v>22</v>
      </c>
      <c r="F40" s="8">
        <v>2</v>
      </c>
      <c r="G40">
        <v>18</v>
      </c>
      <c r="H40" s="8">
        <v>4</v>
      </c>
      <c r="J40" s="12">
        <v>19</v>
      </c>
      <c r="K40" s="14">
        <f t="shared" si="0"/>
        <v>0</v>
      </c>
      <c r="L40" s="14">
        <f t="shared" si="1"/>
        <v>1</v>
      </c>
      <c r="M40" s="16">
        <f t="shared" si="2"/>
        <v>5</v>
      </c>
      <c r="O40" s="26">
        <v>22</v>
      </c>
      <c r="P40" s="26">
        <v>0</v>
      </c>
      <c r="Q40" s="26">
        <v>18</v>
      </c>
      <c r="R40" s="26">
        <v>0</v>
      </c>
      <c r="T40" s="32">
        <f t="shared" si="3"/>
        <v>4</v>
      </c>
    </row>
    <row r="41" spans="1:20" ht="12.75">
      <c r="A41">
        <f t="shared" si="4"/>
        <v>21</v>
      </c>
      <c r="B41" s="7">
        <v>33</v>
      </c>
      <c r="C41" s="7">
        <v>0</v>
      </c>
      <c r="D41">
        <v>33</v>
      </c>
      <c r="E41">
        <v>33</v>
      </c>
      <c r="F41" s="8">
        <v>0</v>
      </c>
      <c r="G41">
        <v>33</v>
      </c>
      <c r="H41" s="8">
        <v>0</v>
      </c>
      <c r="J41" s="12">
        <v>20</v>
      </c>
      <c r="K41" s="14">
        <f t="shared" si="0"/>
        <v>0</v>
      </c>
      <c r="L41" s="14">
        <f t="shared" si="1"/>
        <v>4</v>
      </c>
      <c r="M41" s="16">
        <f t="shared" si="2"/>
        <v>4</v>
      </c>
      <c r="O41" s="26">
        <v>33</v>
      </c>
      <c r="P41" s="26">
        <v>0</v>
      </c>
      <c r="Q41" s="26">
        <v>33</v>
      </c>
      <c r="R41" s="26">
        <v>0</v>
      </c>
      <c r="T41" s="32">
        <f t="shared" si="3"/>
        <v>0</v>
      </c>
    </row>
    <row r="42" spans="1:20" ht="12.75">
      <c r="A42">
        <f t="shared" si="4"/>
        <v>22</v>
      </c>
      <c r="B42" s="7">
        <v>25</v>
      </c>
      <c r="C42" s="7">
        <v>0</v>
      </c>
      <c r="D42">
        <v>25</v>
      </c>
      <c r="E42">
        <v>27</v>
      </c>
      <c r="F42" s="8">
        <v>-2</v>
      </c>
      <c r="G42">
        <v>23</v>
      </c>
      <c r="H42" s="8">
        <v>4</v>
      </c>
      <c r="J42" s="12">
        <v>21</v>
      </c>
      <c r="K42" s="14">
        <f t="shared" si="0"/>
        <v>2</v>
      </c>
      <c r="L42" s="14">
        <f t="shared" si="1"/>
        <v>7</v>
      </c>
      <c r="M42" s="16">
        <f t="shared" si="2"/>
        <v>4</v>
      </c>
      <c r="O42" s="26">
        <v>27</v>
      </c>
      <c r="P42" s="26">
        <v>0</v>
      </c>
      <c r="Q42" s="26">
        <v>23</v>
      </c>
      <c r="R42" s="26">
        <v>0</v>
      </c>
      <c r="T42" s="32">
        <f t="shared" si="3"/>
        <v>4</v>
      </c>
    </row>
    <row r="43" spans="1:20" ht="12.75">
      <c r="A43">
        <f t="shared" si="4"/>
        <v>23</v>
      </c>
      <c r="B43" s="7">
        <v>25</v>
      </c>
      <c r="C43" s="7">
        <v>0</v>
      </c>
      <c r="D43">
        <v>25</v>
      </c>
      <c r="E43">
        <v>25</v>
      </c>
      <c r="F43" s="8">
        <v>0</v>
      </c>
      <c r="G43">
        <v>27</v>
      </c>
      <c r="H43" s="8">
        <v>-2</v>
      </c>
      <c r="J43" s="12">
        <v>22</v>
      </c>
      <c r="K43" s="14">
        <f t="shared" si="0"/>
        <v>7</v>
      </c>
      <c r="L43" s="14">
        <f t="shared" si="1"/>
        <v>8</v>
      </c>
      <c r="M43" s="16">
        <f t="shared" si="2"/>
        <v>6</v>
      </c>
      <c r="O43" s="26">
        <v>25</v>
      </c>
      <c r="P43" s="26">
        <v>0</v>
      </c>
      <c r="Q43" s="26">
        <v>27</v>
      </c>
      <c r="R43" s="26">
        <v>0</v>
      </c>
      <c r="T43" s="32">
        <f t="shared" si="3"/>
        <v>-2</v>
      </c>
    </row>
    <row r="44" spans="1:20" ht="12.75">
      <c r="A44">
        <f t="shared" si="4"/>
        <v>24</v>
      </c>
      <c r="B44" s="7">
        <v>22</v>
      </c>
      <c r="C44" s="7">
        <v>0</v>
      </c>
      <c r="D44">
        <v>22</v>
      </c>
      <c r="E44">
        <v>22</v>
      </c>
      <c r="F44" s="8">
        <v>0</v>
      </c>
      <c r="G44">
        <v>20</v>
      </c>
      <c r="H44" s="8">
        <v>2</v>
      </c>
      <c r="J44" s="12">
        <v>23</v>
      </c>
      <c r="K44" s="14">
        <f t="shared" si="0"/>
        <v>13</v>
      </c>
      <c r="L44" s="14">
        <f t="shared" si="1"/>
        <v>5</v>
      </c>
      <c r="M44" s="16">
        <f t="shared" si="2"/>
        <v>7</v>
      </c>
      <c r="O44" s="26">
        <v>22</v>
      </c>
      <c r="P44" s="26">
        <v>0</v>
      </c>
      <c r="Q44" s="26">
        <v>20</v>
      </c>
      <c r="R44" s="26">
        <v>0</v>
      </c>
      <c r="T44" s="32">
        <f t="shared" si="3"/>
        <v>2</v>
      </c>
    </row>
    <row r="45" spans="1:20" ht="12.75">
      <c r="A45">
        <f t="shared" si="4"/>
        <v>25</v>
      </c>
      <c r="B45" s="7">
        <v>25</v>
      </c>
      <c r="C45" s="7">
        <v>0</v>
      </c>
      <c r="D45">
        <v>25</v>
      </c>
      <c r="E45">
        <v>27</v>
      </c>
      <c r="F45" s="8">
        <v>-2</v>
      </c>
      <c r="G45">
        <v>29</v>
      </c>
      <c r="H45" s="8">
        <v>-2</v>
      </c>
      <c r="J45" s="12">
        <v>24</v>
      </c>
      <c r="K45" s="14">
        <f t="shared" si="0"/>
        <v>9</v>
      </c>
      <c r="L45" s="14">
        <f t="shared" si="1"/>
        <v>12</v>
      </c>
      <c r="M45" s="16">
        <f t="shared" si="2"/>
        <v>13</v>
      </c>
      <c r="O45" s="26">
        <v>27</v>
      </c>
      <c r="P45" s="26">
        <v>0</v>
      </c>
      <c r="Q45" s="26">
        <v>29</v>
      </c>
      <c r="R45" s="26">
        <v>0</v>
      </c>
      <c r="T45" s="32">
        <f t="shared" si="3"/>
        <v>-2</v>
      </c>
    </row>
    <row r="46" spans="1:20" ht="12.75">
      <c r="A46">
        <f t="shared" si="4"/>
        <v>26</v>
      </c>
      <c r="B46" s="7">
        <v>28</v>
      </c>
      <c r="C46" s="7">
        <v>0</v>
      </c>
      <c r="D46">
        <v>28</v>
      </c>
      <c r="E46">
        <v>30</v>
      </c>
      <c r="F46" s="8">
        <v>-2</v>
      </c>
      <c r="G46">
        <v>30</v>
      </c>
      <c r="H46" s="8">
        <v>0</v>
      </c>
      <c r="J46" s="12">
        <v>25</v>
      </c>
      <c r="K46" s="14">
        <f t="shared" si="0"/>
        <v>11</v>
      </c>
      <c r="L46" s="14">
        <f t="shared" si="1"/>
        <v>10</v>
      </c>
      <c r="M46" s="16">
        <f t="shared" si="2"/>
        <v>4</v>
      </c>
      <c r="O46" s="26">
        <v>30</v>
      </c>
      <c r="P46" s="26">
        <v>0</v>
      </c>
      <c r="Q46" s="26">
        <v>30</v>
      </c>
      <c r="R46" s="26">
        <v>0</v>
      </c>
      <c r="T46" s="32">
        <f t="shared" si="3"/>
        <v>0</v>
      </c>
    </row>
    <row r="47" spans="1:20" ht="12.75">
      <c r="A47">
        <f t="shared" si="4"/>
        <v>27</v>
      </c>
      <c r="B47" s="7">
        <v>23</v>
      </c>
      <c r="C47" s="7">
        <v>0</v>
      </c>
      <c r="D47">
        <v>23</v>
      </c>
      <c r="E47">
        <v>25</v>
      </c>
      <c r="F47" s="8">
        <v>-2</v>
      </c>
      <c r="G47">
        <v>25</v>
      </c>
      <c r="H47" s="8">
        <v>0</v>
      </c>
      <c r="J47" s="12">
        <v>26</v>
      </c>
      <c r="K47" s="14">
        <f t="shared" si="0"/>
        <v>8</v>
      </c>
      <c r="L47" s="14">
        <f t="shared" si="1"/>
        <v>11</v>
      </c>
      <c r="M47" s="16">
        <f t="shared" si="2"/>
        <v>6</v>
      </c>
      <c r="O47" s="26">
        <v>25</v>
      </c>
      <c r="P47" s="26">
        <v>0</v>
      </c>
      <c r="Q47" s="26">
        <v>25</v>
      </c>
      <c r="R47" s="26">
        <v>0</v>
      </c>
      <c r="T47" s="32">
        <f t="shared" si="3"/>
        <v>0</v>
      </c>
    </row>
    <row r="48" spans="1:20" ht="12.75">
      <c r="A48">
        <f t="shared" si="4"/>
        <v>28</v>
      </c>
      <c r="B48" s="7">
        <v>25</v>
      </c>
      <c r="C48" s="7">
        <v>0</v>
      </c>
      <c r="D48">
        <v>25</v>
      </c>
      <c r="E48">
        <v>25</v>
      </c>
      <c r="F48" s="8">
        <v>0</v>
      </c>
      <c r="G48">
        <v>23</v>
      </c>
      <c r="H48" s="8">
        <v>2</v>
      </c>
      <c r="J48" s="12">
        <v>27</v>
      </c>
      <c r="K48" s="14">
        <f t="shared" si="0"/>
        <v>12</v>
      </c>
      <c r="L48" s="14">
        <f t="shared" si="1"/>
        <v>7</v>
      </c>
      <c r="M48" s="16">
        <f t="shared" si="2"/>
        <v>7</v>
      </c>
      <c r="O48" s="26">
        <v>25</v>
      </c>
      <c r="P48" s="26">
        <v>0</v>
      </c>
      <c r="Q48" s="26">
        <v>23</v>
      </c>
      <c r="R48" s="26">
        <v>0</v>
      </c>
      <c r="T48" s="32">
        <f t="shared" si="3"/>
        <v>2</v>
      </c>
    </row>
    <row r="49" spans="1:20" ht="12.75">
      <c r="A49">
        <f t="shared" si="4"/>
        <v>29</v>
      </c>
      <c r="B49" s="7">
        <v>30</v>
      </c>
      <c r="C49" s="7">
        <v>0</v>
      </c>
      <c r="D49">
        <v>30</v>
      </c>
      <c r="E49">
        <v>32</v>
      </c>
      <c r="F49" s="8">
        <v>-2</v>
      </c>
      <c r="G49">
        <v>32</v>
      </c>
      <c r="H49" s="8">
        <v>0</v>
      </c>
      <c r="J49" s="12">
        <v>28</v>
      </c>
      <c r="K49" s="14">
        <f t="shared" si="0"/>
        <v>13</v>
      </c>
      <c r="L49" s="14">
        <f t="shared" si="1"/>
        <v>11</v>
      </c>
      <c r="M49" s="16">
        <f t="shared" si="2"/>
        <v>7</v>
      </c>
      <c r="O49" s="26">
        <v>32</v>
      </c>
      <c r="P49" s="26">
        <v>0</v>
      </c>
      <c r="Q49" s="26">
        <v>32</v>
      </c>
      <c r="R49" s="26">
        <v>0</v>
      </c>
      <c r="T49" s="32">
        <f t="shared" si="3"/>
        <v>0</v>
      </c>
    </row>
    <row r="50" spans="1:20" ht="12.75">
      <c r="A50">
        <f t="shared" si="4"/>
        <v>30</v>
      </c>
      <c r="B50" s="7">
        <v>28</v>
      </c>
      <c r="C50" s="7">
        <v>0</v>
      </c>
      <c r="D50">
        <v>28</v>
      </c>
      <c r="E50">
        <v>30</v>
      </c>
      <c r="F50" s="8">
        <v>-2</v>
      </c>
      <c r="G50">
        <v>26</v>
      </c>
      <c r="H50" s="8">
        <v>4</v>
      </c>
      <c r="J50" s="12">
        <v>29</v>
      </c>
      <c r="K50" s="14">
        <f t="shared" si="0"/>
        <v>13</v>
      </c>
      <c r="L50" s="14">
        <f t="shared" si="1"/>
        <v>6</v>
      </c>
      <c r="M50" s="16">
        <f t="shared" si="2"/>
        <v>8</v>
      </c>
      <c r="O50" s="26">
        <v>30</v>
      </c>
      <c r="P50" s="26">
        <v>0</v>
      </c>
      <c r="Q50" s="26">
        <v>26</v>
      </c>
      <c r="R50" s="26">
        <v>0</v>
      </c>
      <c r="T50" s="32">
        <f t="shared" si="3"/>
        <v>4</v>
      </c>
    </row>
    <row r="51" spans="1:20" ht="12.75">
      <c r="A51">
        <f t="shared" si="4"/>
        <v>31</v>
      </c>
      <c r="B51" s="7">
        <v>25</v>
      </c>
      <c r="C51" s="7">
        <v>0</v>
      </c>
      <c r="D51">
        <v>25</v>
      </c>
      <c r="E51">
        <v>23</v>
      </c>
      <c r="F51" s="8">
        <v>2</v>
      </c>
      <c r="G51">
        <v>25</v>
      </c>
      <c r="H51" s="8">
        <v>-2</v>
      </c>
      <c r="J51" s="12">
        <v>30</v>
      </c>
      <c r="K51" s="14">
        <f t="shared" si="0"/>
        <v>14</v>
      </c>
      <c r="L51" s="14">
        <f t="shared" si="1"/>
        <v>11</v>
      </c>
      <c r="M51" s="16">
        <f t="shared" si="2"/>
        <v>5</v>
      </c>
      <c r="O51" s="26">
        <v>23</v>
      </c>
      <c r="P51" s="26">
        <v>0</v>
      </c>
      <c r="Q51" s="26">
        <v>25</v>
      </c>
      <c r="R51" s="26">
        <v>0</v>
      </c>
      <c r="T51" s="32">
        <f t="shared" si="3"/>
        <v>-2</v>
      </c>
    </row>
    <row r="52" spans="1:20" ht="12.75">
      <c r="A52">
        <f t="shared" si="4"/>
        <v>32</v>
      </c>
      <c r="B52" s="7">
        <v>24</v>
      </c>
      <c r="C52" s="7">
        <v>0</v>
      </c>
      <c r="D52">
        <v>24</v>
      </c>
      <c r="E52">
        <v>24</v>
      </c>
      <c r="F52" s="8">
        <v>0</v>
      </c>
      <c r="G52">
        <v>24</v>
      </c>
      <c r="H52" s="8">
        <v>0</v>
      </c>
      <c r="J52" s="12">
        <v>31</v>
      </c>
      <c r="K52" s="14">
        <f t="shared" si="0"/>
        <v>12</v>
      </c>
      <c r="L52" s="14">
        <f t="shared" si="1"/>
        <v>5</v>
      </c>
      <c r="M52" s="16">
        <f t="shared" si="2"/>
        <v>5</v>
      </c>
      <c r="O52" s="26">
        <v>24</v>
      </c>
      <c r="P52" s="26">
        <v>0</v>
      </c>
      <c r="Q52" s="26">
        <v>24</v>
      </c>
      <c r="R52" s="26">
        <v>0</v>
      </c>
      <c r="T52" s="32">
        <f t="shared" si="3"/>
        <v>0</v>
      </c>
    </row>
    <row r="53" spans="1:20" ht="12.75">
      <c r="A53">
        <f t="shared" si="4"/>
        <v>33</v>
      </c>
      <c r="B53" s="7">
        <v>29</v>
      </c>
      <c r="C53" s="7">
        <v>0</v>
      </c>
      <c r="D53">
        <v>29</v>
      </c>
      <c r="E53">
        <v>31</v>
      </c>
      <c r="F53" s="8">
        <v>-2</v>
      </c>
      <c r="G53">
        <v>31</v>
      </c>
      <c r="H53" s="8">
        <v>0</v>
      </c>
      <c r="J53" s="12">
        <v>32</v>
      </c>
      <c r="K53" s="14">
        <f t="shared" si="0"/>
        <v>3</v>
      </c>
      <c r="L53" s="14">
        <f t="shared" si="1"/>
        <v>8</v>
      </c>
      <c r="M53" s="16">
        <f t="shared" si="2"/>
        <v>3</v>
      </c>
      <c r="O53" s="26">
        <v>31</v>
      </c>
      <c r="P53" s="26">
        <v>0</v>
      </c>
      <c r="Q53" s="26">
        <v>31</v>
      </c>
      <c r="R53" s="26">
        <v>0</v>
      </c>
      <c r="T53" s="32">
        <f t="shared" si="3"/>
        <v>0</v>
      </c>
    </row>
    <row r="54" spans="1:20" ht="12.75">
      <c r="A54">
        <f t="shared" si="4"/>
        <v>34</v>
      </c>
      <c r="B54" s="7">
        <v>29</v>
      </c>
      <c r="C54" s="7">
        <v>0</v>
      </c>
      <c r="D54">
        <v>29</v>
      </c>
      <c r="E54">
        <v>29</v>
      </c>
      <c r="F54" s="8">
        <v>0</v>
      </c>
      <c r="G54">
        <v>29</v>
      </c>
      <c r="H54" s="8">
        <v>0</v>
      </c>
      <c r="J54" s="9">
        <v>33</v>
      </c>
      <c r="K54" s="17">
        <f t="shared" si="0"/>
        <v>34</v>
      </c>
      <c r="L54" s="18">
        <f t="shared" si="1"/>
        <v>10</v>
      </c>
      <c r="M54" s="19">
        <f t="shared" si="2"/>
        <v>7</v>
      </c>
      <c r="O54" s="26">
        <v>29</v>
      </c>
      <c r="P54" s="26">
        <v>0</v>
      </c>
      <c r="Q54" s="26">
        <v>29</v>
      </c>
      <c r="R54" s="26">
        <v>0</v>
      </c>
      <c r="T54" s="32">
        <f t="shared" si="3"/>
        <v>0</v>
      </c>
    </row>
    <row r="55" spans="1:20" ht="12.75">
      <c r="A55">
        <f t="shared" si="4"/>
        <v>35</v>
      </c>
      <c r="B55" s="7">
        <v>30</v>
      </c>
      <c r="C55" s="7">
        <v>0</v>
      </c>
      <c r="D55">
        <v>30</v>
      </c>
      <c r="E55">
        <v>28</v>
      </c>
      <c r="F55" s="8">
        <v>2</v>
      </c>
      <c r="G55">
        <v>28</v>
      </c>
      <c r="H55" s="8">
        <v>0</v>
      </c>
      <c r="O55" s="26">
        <v>28</v>
      </c>
      <c r="P55" s="26">
        <v>0</v>
      </c>
      <c r="Q55" s="26">
        <v>28</v>
      </c>
      <c r="R55" s="26">
        <v>0</v>
      </c>
      <c r="T55" s="32">
        <f t="shared" si="3"/>
        <v>0</v>
      </c>
    </row>
    <row r="56" spans="1:20" ht="12.75">
      <c r="A56">
        <f t="shared" si="4"/>
        <v>36</v>
      </c>
      <c r="B56" s="7">
        <v>30</v>
      </c>
      <c r="C56" s="7">
        <v>0</v>
      </c>
      <c r="D56">
        <v>30</v>
      </c>
      <c r="E56">
        <v>28</v>
      </c>
      <c r="F56" s="8">
        <v>2</v>
      </c>
      <c r="G56">
        <v>26</v>
      </c>
      <c r="H56" s="8">
        <v>2</v>
      </c>
      <c r="J56" s="20" t="s">
        <v>56</v>
      </c>
      <c r="K56" s="20"/>
      <c r="L56" s="21"/>
      <c r="M56" s="21"/>
      <c r="N56" s="21"/>
      <c r="O56" s="26">
        <v>28</v>
      </c>
      <c r="P56" s="26">
        <v>0</v>
      </c>
      <c r="Q56" s="26">
        <v>26</v>
      </c>
      <c r="R56" s="26">
        <v>0</v>
      </c>
      <c r="T56" s="32">
        <f t="shared" si="3"/>
        <v>2</v>
      </c>
    </row>
    <row r="57" spans="1:20" ht="12.75">
      <c r="A57">
        <f t="shared" si="4"/>
        <v>37</v>
      </c>
      <c r="B57" s="7">
        <v>29</v>
      </c>
      <c r="C57" s="7">
        <v>0</v>
      </c>
      <c r="D57">
        <v>29</v>
      </c>
      <c r="E57">
        <v>29</v>
      </c>
      <c r="F57" s="8">
        <v>0</v>
      </c>
      <c r="G57">
        <v>25</v>
      </c>
      <c r="H57" s="8">
        <v>4</v>
      </c>
      <c r="J57" s="20"/>
      <c r="K57" s="20" t="s">
        <v>32</v>
      </c>
      <c r="L57" s="21">
        <v>98</v>
      </c>
      <c r="M57" s="21">
        <v>123</v>
      </c>
      <c r="N57" s="21"/>
      <c r="O57" s="26">
        <v>29</v>
      </c>
      <c r="P57" s="26">
        <v>0</v>
      </c>
      <c r="Q57" s="26">
        <v>25</v>
      </c>
      <c r="R57" s="26">
        <v>0</v>
      </c>
      <c r="T57" s="32">
        <f t="shared" si="3"/>
        <v>4</v>
      </c>
    </row>
    <row r="58" spans="1:20" ht="12.75">
      <c r="A58">
        <f t="shared" si="4"/>
        <v>38</v>
      </c>
      <c r="B58" s="7">
        <v>24</v>
      </c>
      <c r="C58" s="7">
        <v>0</v>
      </c>
      <c r="D58">
        <v>24</v>
      </c>
      <c r="E58">
        <v>22</v>
      </c>
      <c r="F58" s="8">
        <v>2</v>
      </c>
      <c r="G58">
        <v>22</v>
      </c>
      <c r="H58" s="8">
        <v>0</v>
      </c>
      <c r="J58" s="20"/>
      <c r="K58" s="20" t="s">
        <v>35</v>
      </c>
      <c r="L58" s="22">
        <f>COUNTIF(F21:F172,"&gt;1")</f>
        <v>104</v>
      </c>
      <c r="M58" s="22">
        <f>COUNTIF(H21:H172,"&gt;1")</f>
        <v>115</v>
      </c>
      <c r="N58" s="21"/>
      <c r="O58" s="26">
        <v>22</v>
      </c>
      <c r="P58" s="26">
        <v>0</v>
      </c>
      <c r="Q58" s="26">
        <v>22</v>
      </c>
      <c r="R58" s="26">
        <v>0</v>
      </c>
      <c r="T58" s="32">
        <f t="shared" si="3"/>
        <v>0</v>
      </c>
    </row>
    <row r="59" spans="1:20" ht="12.75">
      <c r="A59">
        <f t="shared" si="4"/>
        <v>39</v>
      </c>
      <c r="B59" s="7">
        <v>26</v>
      </c>
      <c r="C59" s="7">
        <v>0</v>
      </c>
      <c r="D59">
        <v>26</v>
      </c>
      <c r="E59">
        <v>26</v>
      </c>
      <c r="F59" s="8">
        <v>0</v>
      </c>
      <c r="G59">
        <v>26</v>
      </c>
      <c r="H59" s="8">
        <v>0</v>
      </c>
      <c r="J59" s="20"/>
      <c r="K59" s="20" t="s">
        <v>36</v>
      </c>
      <c r="L59" s="23">
        <f>152/(M58-L58)</f>
        <v>13.818181818181818</v>
      </c>
      <c r="M59" s="37" t="s">
        <v>37</v>
      </c>
      <c r="N59" s="37"/>
      <c r="O59" s="26">
        <v>26</v>
      </c>
      <c r="P59" s="26">
        <v>0</v>
      </c>
      <c r="Q59" s="26">
        <v>26</v>
      </c>
      <c r="R59" s="26">
        <v>0</v>
      </c>
      <c r="T59" s="32">
        <f t="shared" si="3"/>
        <v>0</v>
      </c>
    </row>
    <row r="60" spans="1:20" ht="12.75">
      <c r="A60">
        <f t="shared" si="4"/>
        <v>40</v>
      </c>
      <c r="B60" s="7">
        <v>29</v>
      </c>
      <c r="C60" s="7">
        <v>0</v>
      </c>
      <c r="D60">
        <v>29</v>
      </c>
      <c r="E60">
        <v>29</v>
      </c>
      <c r="F60" s="8">
        <v>0</v>
      </c>
      <c r="G60">
        <v>31</v>
      </c>
      <c r="H60" s="8">
        <v>-2</v>
      </c>
      <c r="J60" s="20"/>
      <c r="K60" s="20"/>
      <c r="L60" s="21"/>
      <c r="M60" s="21"/>
      <c r="N60" s="21"/>
      <c r="O60" s="26">
        <v>29</v>
      </c>
      <c r="P60" s="26">
        <v>0</v>
      </c>
      <c r="Q60" s="26">
        <v>31</v>
      </c>
      <c r="R60" s="26">
        <v>0</v>
      </c>
      <c r="T60" s="32">
        <f t="shared" si="3"/>
        <v>-2</v>
      </c>
    </row>
    <row r="61" spans="1:20" ht="12.75">
      <c r="A61">
        <f t="shared" si="4"/>
        <v>41</v>
      </c>
      <c r="B61" s="7">
        <v>30</v>
      </c>
      <c r="C61" s="7">
        <v>0</v>
      </c>
      <c r="D61">
        <v>30</v>
      </c>
      <c r="E61">
        <v>30</v>
      </c>
      <c r="F61" s="8">
        <v>0</v>
      </c>
      <c r="G61">
        <v>32</v>
      </c>
      <c r="H61" s="8">
        <v>-2</v>
      </c>
      <c r="J61" s="20" t="s">
        <v>63</v>
      </c>
      <c r="K61" s="20"/>
      <c r="L61" s="21"/>
      <c r="M61" s="21"/>
      <c r="N61" s="21"/>
      <c r="O61" s="26">
        <v>30</v>
      </c>
      <c r="P61" s="26">
        <v>0</v>
      </c>
      <c r="Q61" s="26">
        <v>32</v>
      </c>
      <c r="R61" s="26">
        <v>0</v>
      </c>
      <c r="T61" s="32">
        <f t="shared" si="3"/>
        <v>-2</v>
      </c>
    </row>
    <row r="62" spans="1:20" ht="12.75">
      <c r="A62">
        <f t="shared" si="4"/>
        <v>42</v>
      </c>
      <c r="B62" s="7">
        <v>33</v>
      </c>
      <c r="C62" s="7">
        <v>0</v>
      </c>
      <c r="D62">
        <v>33</v>
      </c>
      <c r="E62">
        <v>31</v>
      </c>
      <c r="F62" s="8">
        <v>2</v>
      </c>
      <c r="G62">
        <v>33</v>
      </c>
      <c r="H62" s="8">
        <v>-2</v>
      </c>
      <c r="J62" s="20"/>
      <c r="K62" s="20" t="s">
        <v>32</v>
      </c>
      <c r="L62" s="21" t="s">
        <v>39</v>
      </c>
      <c r="M62" s="21" t="s">
        <v>40</v>
      </c>
      <c r="N62" s="21"/>
      <c r="O62" s="26">
        <v>31</v>
      </c>
      <c r="P62" s="26">
        <v>0</v>
      </c>
      <c r="Q62" s="26">
        <v>33</v>
      </c>
      <c r="R62" s="26">
        <v>0</v>
      </c>
      <c r="T62" s="32">
        <f t="shared" si="3"/>
        <v>-2</v>
      </c>
    </row>
    <row r="63" spans="1:20" ht="12.75">
      <c r="A63">
        <f t="shared" si="4"/>
        <v>43</v>
      </c>
      <c r="B63" s="7">
        <v>30</v>
      </c>
      <c r="C63" s="7">
        <v>0</v>
      </c>
      <c r="D63">
        <v>30</v>
      </c>
      <c r="E63">
        <v>28</v>
      </c>
      <c r="F63" s="8">
        <v>2</v>
      </c>
      <c r="G63">
        <v>30</v>
      </c>
      <c r="H63" s="8">
        <v>-2</v>
      </c>
      <c r="J63" s="20"/>
      <c r="K63" s="20" t="s">
        <v>35</v>
      </c>
      <c r="L63" s="24">
        <f>SUM(L21:L39)</f>
        <v>35</v>
      </c>
      <c r="M63" s="24">
        <f>SUM(M21:M39)</f>
        <v>60</v>
      </c>
      <c r="N63" s="21"/>
      <c r="O63" s="26">
        <v>28</v>
      </c>
      <c r="P63" s="26">
        <v>0</v>
      </c>
      <c r="Q63" s="26">
        <v>30</v>
      </c>
      <c r="R63" s="26">
        <v>0</v>
      </c>
      <c r="T63" s="32">
        <f t="shared" si="3"/>
        <v>-2</v>
      </c>
    </row>
    <row r="64" spans="1:20" ht="12.75">
      <c r="A64">
        <f t="shared" si="4"/>
        <v>44</v>
      </c>
      <c r="B64" s="7">
        <v>27</v>
      </c>
      <c r="C64" s="7">
        <v>0</v>
      </c>
      <c r="D64">
        <v>27</v>
      </c>
      <c r="E64">
        <v>29</v>
      </c>
      <c r="F64" s="8">
        <v>-2</v>
      </c>
      <c r="G64">
        <v>29</v>
      </c>
      <c r="H64" s="8">
        <v>0</v>
      </c>
      <c r="O64" s="26">
        <v>29</v>
      </c>
      <c r="P64" s="26">
        <v>0</v>
      </c>
      <c r="Q64" s="26">
        <v>29</v>
      </c>
      <c r="R64" s="26">
        <v>0</v>
      </c>
      <c r="T64" s="32">
        <f t="shared" si="3"/>
        <v>0</v>
      </c>
    </row>
    <row r="65" spans="1:20" ht="12.75">
      <c r="A65">
        <f t="shared" si="4"/>
        <v>45</v>
      </c>
      <c r="B65" s="7">
        <v>30</v>
      </c>
      <c r="C65" s="7">
        <v>0</v>
      </c>
      <c r="D65">
        <v>30</v>
      </c>
      <c r="E65">
        <v>30</v>
      </c>
      <c r="F65" s="8">
        <v>0</v>
      </c>
      <c r="G65">
        <v>30</v>
      </c>
      <c r="H65" s="8">
        <v>0</v>
      </c>
      <c r="O65" s="26">
        <v>30</v>
      </c>
      <c r="P65" s="26">
        <v>0</v>
      </c>
      <c r="Q65" s="26">
        <v>30</v>
      </c>
      <c r="R65" s="26">
        <v>0</v>
      </c>
      <c r="T65" s="32">
        <f t="shared" si="3"/>
        <v>0</v>
      </c>
    </row>
    <row r="66" spans="1:20" ht="12.75">
      <c r="A66">
        <f t="shared" si="4"/>
        <v>46</v>
      </c>
      <c r="B66" s="7">
        <v>28</v>
      </c>
      <c r="C66" s="7">
        <v>0</v>
      </c>
      <c r="D66">
        <v>28</v>
      </c>
      <c r="E66">
        <v>26</v>
      </c>
      <c r="F66" s="8">
        <v>2</v>
      </c>
      <c r="G66">
        <v>24</v>
      </c>
      <c r="H66" s="8">
        <v>2</v>
      </c>
      <c r="O66" s="26">
        <v>26</v>
      </c>
      <c r="P66" s="26">
        <v>0</v>
      </c>
      <c r="Q66" s="26">
        <v>24</v>
      </c>
      <c r="R66" s="26">
        <v>0</v>
      </c>
      <c r="T66" s="32">
        <f t="shared" si="3"/>
        <v>2</v>
      </c>
    </row>
    <row r="67" spans="1:20" ht="12.75">
      <c r="A67">
        <f t="shared" si="4"/>
        <v>47</v>
      </c>
      <c r="B67" s="7">
        <v>26</v>
      </c>
      <c r="C67" s="7">
        <v>0</v>
      </c>
      <c r="D67">
        <v>26</v>
      </c>
      <c r="E67">
        <v>26</v>
      </c>
      <c r="F67" s="8">
        <v>0</v>
      </c>
      <c r="G67">
        <v>24</v>
      </c>
      <c r="H67" s="8">
        <v>2</v>
      </c>
      <c r="J67" s="8"/>
      <c r="K67" s="22"/>
      <c r="M67" s="22"/>
      <c r="O67" s="26">
        <v>26</v>
      </c>
      <c r="P67" s="26">
        <v>0</v>
      </c>
      <c r="Q67" s="26">
        <v>24</v>
      </c>
      <c r="R67" s="26">
        <v>0</v>
      </c>
      <c r="T67" s="32">
        <f t="shared" si="3"/>
        <v>2</v>
      </c>
    </row>
    <row r="68" spans="1:20" ht="12.75">
      <c r="A68">
        <f t="shared" si="4"/>
        <v>48</v>
      </c>
      <c r="B68" s="7">
        <v>23</v>
      </c>
      <c r="C68" s="7">
        <v>0</v>
      </c>
      <c r="D68">
        <v>23</v>
      </c>
      <c r="E68">
        <v>19</v>
      </c>
      <c r="F68" s="8">
        <v>4</v>
      </c>
      <c r="G68">
        <v>17</v>
      </c>
      <c r="H68" s="8">
        <v>2</v>
      </c>
      <c r="J68" s="8"/>
      <c r="K68" s="22"/>
      <c r="M68" s="22"/>
      <c r="O68" s="26">
        <v>19</v>
      </c>
      <c r="P68" s="26">
        <v>0</v>
      </c>
      <c r="Q68" s="26">
        <v>17</v>
      </c>
      <c r="R68" s="26">
        <v>0</v>
      </c>
      <c r="T68" s="32">
        <f t="shared" si="3"/>
        <v>2</v>
      </c>
    </row>
    <row r="69" spans="1:20" ht="12.75">
      <c r="A69">
        <f t="shared" si="4"/>
        <v>49</v>
      </c>
      <c r="B69" s="7">
        <v>30</v>
      </c>
      <c r="C69" s="7">
        <v>0</v>
      </c>
      <c r="D69">
        <v>30</v>
      </c>
      <c r="E69">
        <v>30</v>
      </c>
      <c r="F69" s="8">
        <v>0</v>
      </c>
      <c r="G69">
        <v>26</v>
      </c>
      <c r="H69" s="8">
        <v>4</v>
      </c>
      <c r="J69" s="8"/>
      <c r="K69" s="22"/>
      <c r="M69" s="22"/>
      <c r="O69" s="26">
        <v>30</v>
      </c>
      <c r="P69" s="26">
        <v>0</v>
      </c>
      <c r="Q69" s="26">
        <v>26</v>
      </c>
      <c r="R69" s="26">
        <v>0</v>
      </c>
      <c r="T69" s="32">
        <f t="shared" si="3"/>
        <v>4</v>
      </c>
    </row>
    <row r="70" spans="1:20" ht="12.75">
      <c r="A70">
        <f t="shared" si="4"/>
        <v>50</v>
      </c>
      <c r="B70" s="7">
        <v>23</v>
      </c>
      <c r="C70" s="7">
        <v>0</v>
      </c>
      <c r="D70">
        <v>23</v>
      </c>
      <c r="E70">
        <v>21</v>
      </c>
      <c r="F70" s="8">
        <v>2</v>
      </c>
      <c r="G70">
        <v>15</v>
      </c>
      <c r="H70" s="8">
        <v>6</v>
      </c>
      <c r="J70" s="8"/>
      <c r="K70" s="22"/>
      <c r="M70" s="22"/>
      <c r="O70" s="26">
        <v>21</v>
      </c>
      <c r="P70" s="26">
        <v>0</v>
      </c>
      <c r="Q70" s="26">
        <v>15</v>
      </c>
      <c r="R70" s="26">
        <v>0</v>
      </c>
      <c r="T70" s="32">
        <f t="shared" si="3"/>
        <v>6</v>
      </c>
    </row>
    <row r="71" spans="1:20" ht="12.75">
      <c r="A71">
        <f t="shared" si="4"/>
        <v>51</v>
      </c>
      <c r="B71" s="7">
        <v>29</v>
      </c>
      <c r="C71" s="7">
        <v>0</v>
      </c>
      <c r="D71">
        <v>29</v>
      </c>
      <c r="E71">
        <v>25</v>
      </c>
      <c r="F71" s="8">
        <v>4</v>
      </c>
      <c r="G71">
        <v>27</v>
      </c>
      <c r="H71" s="8">
        <v>-2</v>
      </c>
      <c r="J71" s="8"/>
      <c r="K71" s="22"/>
      <c r="M71" s="22"/>
      <c r="O71" s="26">
        <v>25</v>
      </c>
      <c r="P71" s="26">
        <v>0</v>
      </c>
      <c r="Q71" s="26">
        <v>27</v>
      </c>
      <c r="R71" s="26">
        <v>0</v>
      </c>
      <c r="T71" s="32">
        <f t="shared" si="3"/>
        <v>-2</v>
      </c>
    </row>
    <row r="72" spans="1:20" ht="12.75">
      <c r="A72">
        <f t="shared" si="4"/>
        <v>52</v>
      </c>
      <c r="B72" s="7">
        <v>27</v>
      </c>
      <c r="C72" s="7">
        <v>6</v>
      </c>
      <c r="D72">
        <v>33</v>
      </c>
      <c r="E72">
        <v>30</v>
      </c>
      <c r="F72" s="8">
        <v>3</v>
      </c>
      <c r="G72">
        <v>23</v>
      </c>
      <c r="H72" s="8">
        <v>10</v>
      </c>
      <c r="J72" s="8"/>
      <c r="K72" s="22"/>
      <c r="M72" s="22"/>
      <c r="O72" s="26">
        <v>29</v>
      </c>
      <c r="P72" s="26">
        <v>1</v>
      </c>
      <c r="Q72" s="26">
        <v>23</v>
      </c>
      <c r="R72" s="26">
        <v>0</v>
      </c>
      <c r="T72" s="32">
        <f t="shared" si="3"/>
        <v>7</v>
      </c>
    </row>
    <row r="73" spans="1:20" ht="12.75">
      <c r="A73">
        <f t="shared" si="4"/>
        <v>53</v>
      </c>
      <c r="B73" s="7">
        <v>22</v>
      </c>
      <c r="C73" s="7">
        <v>7</v>
      </c>
      <c r="D73">
        <v>29</v>
      </c>
      <c r="E73">
        <v>26</v>
      </c>
      <c r="F73" s="8">
        <v>3</v>
      </c>
      <c r="G73">
        <v>22</v>
      </c>
      <c r="H73" s="8">
        <v>7</v>
      </c>
      <c r="J73" s="8"/>
      <c r="K73" s="22"/>
      <c r="M73" s="22"/>
      <c r="O73" s="26">
        <v>22</v>
      </c>
      <c r="P73" s="26">
        <v>4</v>
      </c>
      <c r="Q73" s="26">
        <v>22</v>
      </c>
      <c r="R73" s="26">
        <v>0</v>
      </c>
      <c r="T73" s="32">
        <f t="shared" si="3"/>
        <v>4</v>
      </c>
    </row>
    <row r="74" spans="1:20" ht="12.75">
      <c r="A74">
        <f t="shared" si="4"/>
        <v>54</v>
      </c>
      <c r="B74" s="7">
        <v>25</v>
      </c>
      <c r="C74" s="7">
        <v>6</v>
      </c>
      <c r="D74">
        <v>31</v>
      </c>
      <c r="E74">
        <v>24</v>
      </c>
      <c r="F74" s="8">
        <v>7</v>
      </c>
      <c r="G74">
        <v>23</v>
      </c>
      <c r="H74" s="8">
        <v>8</v>
      </c>
      <c r="J74" s="8"/>
      <c r="K74" s="22"/>
      <c r="M74" s="22"/>
      <c r="O74" s="26">
        <v>23</v>
      </c>
      <c r="P74" s="26">
        <v>1</v>
      </c>
      <c r="Q74" s="26">
        <v>23</v>
      </c>
      <c r="R74" s="26">
        <v>0</v>
      </c>
      <c r="T74" s="32">
        <f t="shared" si="3"/>
        <v>1</v>
      </c>
    </row>
    <row r="75" spans="1:20" ht="12.75">
      <c r="A75">
        <f t="shared" si="4"/>
        <v>55</v>
      </c>
      <c r="B75" s="7">
        <v>29</v>
      </c>
      <c r="C75" s="7">
        <v>7</v>
      </c>
      <c r="D75">
        <v>33</v>
      </c>
      <c r="E75">
        <v>33</v>
      </c>
      <c r="F75" s="8">
        <v>0</v>
      </c>
      <c r="G75">
        <v>27</v>
      </c>
      <c r="H75" s="8">
        <v>6</v>
      </c>
      <c r="J75" s="8"/>
      <c r="K75" s="22"/>
      <c r="M75" s="22"/>
      <c r="O75" s="26">
        <v>31</v>
      </c>
      <c r="P75" s="26">
        <v>4</v>
      </c>
      <c r="Q75" s="26">
        <v>27</v>
      </c>
      <c r="R75" s="26">
        <v>0</v>
      </c>
      <c r="T75" s="32">
        <f t="shared" si="3"/>
        <v>6</v>
      </c>
    </row>
    <row r="76" spans="1:20" ht="12.75">
      <c r="A76">
        <f t="shared" si="4"/>
        <v>56</v>
      </c>
      <c r="B76" s="7">
        <v>26</v>
      </c>
      <c r="C76" s="7">
        <v>9</v>
      </c>
      <c r="D76">
        <v>33</v>
      </c>
      <c r="E76">
        <v>30</v>
      </c>
      <c r="F76" s="8">
        <v>3</v>
      </c>
      <c r="G76">
        <v>18</v>
      </c>
      <c r="H76" s="8">
        <v>15</v>
      </c>
      <c r="J76" s="8"/>
      <c r="K76" s="22"/>
      <c r="M76" s="22"/>
      <c r="O76" s="26">
        <v>24</v>
      </c>
      <c r="P76" s="26">
        <v>6</v>
      </c>
      <c r="Q76" s="26">
        <v>18</v>
      </c>
      <c r="R76" s="26">
        <v>0</v>
      </c>
      <c r="T76" s="32">
        <f t="shared" si="3"/>
        <v>12</v>
      </c>
    </row>
    <row r="77" spans="1:20" ht="12.75">
      <c r="A77">
        <f t="shared" si="4"/>
        <v>57</v>
      </c>
      <c r="B77" s="7">
        <v>25</v>
      </c>
      <c r="C77" s="7">
        <v>8</v>
      </c>
      <c r="D77">
        <v>33</v>
      </c>
      <c r="E77">
        <v>28</v>
      </c>
      <c r="F77" s="8">
        <v>5</v>
      </c>
      <c r="G77">
        <v>23</v>
      </c>
      <c r="H77" s="8">
        <v>10</v>
      </c>
      <c r="J77" s="8"/>
      <c r="K77" s="22"/>
      <c r="M77" s="22"/>
      <c r="O77" s="26">
        <v>23</v>
      </c>
      <c r="P77" s="26">
        <v>5</v>
      </c>
      <c r="Q77" s="26">
        <v>23</v>
      </c>
      <c r="R77" s="26">
        <v>0</v>
      </c>
      <c r="T77" s="32">
        <f t="shared" si="3"/>
        <v>5</v>
      </c>
    </row>
    <row r="78" spans="1:20" ht="12.75">
      <c r="A78">
        <f t="shared" si="4"/>
        <v>58</v>
      </c>
      <c r="B78" s="7">
        <v>30</v>
      </c>
      <c r="C78" s="7">
        <v>6</v>
      </c>
      <c r="D78">
        <v>33</v>
      </c>
      <c r="E78">
        <v>33</v>
      </c>
      <c r="F78" s="8">
        <v>0</v>
      </c>
      <c r="G78">
        <v>30</v>
      </c>
      <c r="H78" s="8">
        <v>3</v>
      </c>
      <c r="J78" s="8"/>
      <c r="K78" s="22"/>
      <c r="M78" s="22"/>
      <c r="O78" s="26">
        <v>32</v>
      </c>
      <c r="P78" s="26">
        <v>1</v>
      </c>
      <c r="Q78" s="26">
        <v>30</v>
      </c>
      <c r="R78" s="26">
        <v>0</v>
      </c>
      <c r="T78" s="32">
        <f t="shared" si="3"/>
        <v>3</v>
      </c>
    </row>
    <row r="79" spans="1:20" ht="12.75">
      <c r="A79">
        <f t="shared" si="4"/>
        <v>59</v>
      </c>
      <c r="B79" s="7">
        <v>25</v>
      </c>
      <c r="C79" s="7">
        <v>9</v>
      </c>
      <c r="D79">
        <v>33</v>
      </c>
      <c r="E79">
        <v>31</v>
      </c>
      <c r="F79" s="8">
        <v>2</v>
      </c>
      <c r="G79">
        <v>21</v>
      </c>
      <c r="H79" s="8">
        <v>12</v>
      </c>
      <c r="J79" s="8"/>
      <c r="K79" s="22"/>
      <c r="M79" s="22"/>
      <c r="O79" s="26">
        <v>25</v>
      </c>
      <c r="P79" s="26">
        <v>6</v>
      </c>
      <c r="Q79" s="26">
        <v>21</v>
      </c>
      <c r="R79" s="26">
        <v>0</v>
      </c>
      <c r="T79" s="32">
        <f t="shared" si="3"/>
        <v>10</v>
      </c>
    </row>
    <row r="80" spans="1:20" ht="12.75">
      <c r="A80">
        <f t="shared" si="4"/>
        <v>60</v>
      </c>
      <c r="B80" s="7">
        <v>28</v>
      </c>
      <c r="C80" s="7">
        <v>5</v>
      </c>
      <c r="D80">
        <v>33</v>
      </c>
      <c r="E80">
        <v>29</v>
      </c>
      <c r="F80" s="8">
        <v>4</v>
      </c>
      <c r="G80">
        <v>26</v>
      </c>
      <c r="H80" s="8">
        <v>7</v>
      </c>
      <c r="J80" s="8"/>
      <c r="K80" s="22"/>
      <c r="M80" s="22"/>
      <c r="O80" s="26">
        <v>26</v>
      </c>
      <c r="P80" s="26">
        <v>3</v>
      </c>
      <c r="Q80" s="26">
        <v>26</v>
      </c>
      <c r="R80" s="26">
        <v>0</v>
      </c>
      <c r="T80" s="32">
        <f t="shared" si="3"/>
        <v>3</v>
      </c>
    </row>
    <row r="81" spans="1:20" ht="12.75">
      <c r="A81">
        <f t="shared" si="4"/>
        <v>61</v>
      </c>
      <c r="B81" s="7">
        <v>32</v>
      </c>
      <c r="C81" s="7">
        <v>4</v>
      </c>
      <c r="D81">
        <v>33</v>
      </c>
      <c r="E81">
        <v>33</v>
      </c>
      <c r="F81" s="8">
        <v>0</v>
      </c>
      <c r="G81">
        <v>33</v>
      </c>
      <c r="H81" s="8">
        <v>0</v>
      </c>
      <c r="J81" s="8"/>
      <c r="K81" s="22"/>
      <c r="M81" s="22"/>
      <c r="O81" s="26">
        <v>32</v>
      </c>
      <c r="P81" s="26">
        <v>2</v>
      </c>
      <c r="Q81" s="26">
        <v>34</v>
      </c>
      <c r="R81" s="26">
        <v>0</v>
      </c>
      <c r="T81" s="32">
        <f t="shared" si="3"/>
        <v>0</v>
      </c>
    </row>
    <row r="82" spans="1:20" ht="12.75">
      <c r="A82">
        <f t="shared" si="4"/>
        <v>62</v>
      </c>
      <c r="B82" s="7">
        <v>33</v>
      </c>
      <c r="C82" s="7">
        <v>3</v>
      </c>
      <c r="D82">
        <v>33</v>
      </c>
      <c r="E82">
        <v>33</v>
      </c>
      <c r="F82" s="8">
        <v>0</v>
      </c>
      <c r="G82">
        <v>33</v>
      </c>
      <c r="H82" s="8">
        <v>0</v>
      </c>
      <c r="J82" s="8"/>
      <c r="K82" s="22"/>
      <c r="M82" s="22"/>
      <c r="O82" s="26">
        <v>33</v>
      </c>
      <c r="P82" s="26">
        <v>1</v>
      </c>
      <c r="Q82" s="26">
        <v>35</v>
      </c>
      <c r="R82" s="26">
        <v>0</v>
      </c>
      <c r="T82" s="32">
        <f t="shared" si="3"/>
        <v>0</v>
      </c>
    </row>
    <row r="83" spans="1:20" ht="12.75">
      <c r="A83">
        <f t="shared" si="4"/>
        <v>63</v>
      </c>
      <c r="B83" s="7">
        <v>24</v>
      </c>
      <c r="C83" s="7">
        <v>5</v>
      </c>
      <c r="D83">
        <v>29</v>
      </c>
      <c r="E83">
        <v>27</v>
      </c>
      <c r="F83" s="8">
        <v>2</v>
      </c>
      <c r="G83">
        <v>24</v>
      </c>
      <c r="H83" s="8">
        <v>5</v>
      </c>
      <c r="J83" s="8"/>
      <c r="K83" s="22"/>
      <c r="M83" s="22"/>
      <c r="O83" s="26">
        <v>24</v>
      </c>
      <c r="P83" s="26">
        <v>3</v>
      </c>
      <c r="Q83" s="26">
        <v>24</v>
      </c>
      <c r="R83" s="26">
        <v>0</v>
      </c>
      <c r="T83" s="32">
        <f t="shared" si="3"/>
        <v>3</v>
      </c>
    </row>
    <row r="84" spans="1:20" ht="12.75">
      <c r="A84">
        <f t="shared" si="4"/>
        <v>64</v>
      </c>
      <c r="B84" s="7">
        <v>26</v>
      </c>
      <c r="C84" s="7">
        <v>10</v>
      </c>
      <c r="D84">
        <v>33</v>
      </c>
      <c r="E84">
        <v>25</v>
      </c>
      <c r="F84" s="8">
        <v>8</v>
      </c>
      <c r="G84">
        <v>24</v>
      </c>
      <c r="H84" s="8">
        <v>9</v>
      </c>
      <c r="J84" s="8"/>
      <c r="K84" s="22"/>
      <c r="M84" s="22"/>
      <c r="O84" s="26">
        <v>24</v>
      </c>
      <c r="P84" s="26">
        <v>1</v>
      </c>
      <c r="Q84" s="26">
        <v>24</v>
      </c>
      <c r="R84" s="26">
        <v>0</v>
      </c>
      <c r="T84" s="32">
        <f t="shared" si="3"/>
        <v>1</v>
      </c>
    </row>
    <row r="85" spans="1:20" ht="12.75">
      <c r="A85">
        <f t="shared" si="4"/>
        <v>65</v>
      </c>
      <c r="B85" s="7">
        <v>26</v>
      </c>
      <c r="C85" s="7">
        <v>7</v>
      </c>
      <c r="D85">
        <v>33</v>
      </c>
      <c r="E85">
        <v>32</v>
      </c>
      <c r="F85" s="8">
        <v>1</v>
      </c>
      <c r="G85">
        <v>28</v>
      </c>
      <c r="H85" s="8">
        <v>5</v>
      </c>
      <c r="J85" s="8"/>
      <c r="K85" s="22"/>
      <c r="M85" s="22"/>
      <c r="O85" s="26">
        <v>28</v>
      </c>
      <c r="P85" s="26">
        <v>4</v>
      </c>
      <c r="Q85" s="26">
        <v>28</v>
      </c>
      <c r="R85" s="26">
        <v>0</v>
      </c>
      <c r="T85" s="32">
        <f t="shared" si="3"/>
        <v>4</v>
      </c>
    </row>
    <row r="86" spans="1:20" ht="12.75">
      <c r="A86">
        <f t="shared" si="4"/>
        <v>66</v>
      </c>
      <c r="B86" s="7">
        <v>26</v>
      </c>
      <c r="C86" s="7">
        <v>8</v>
      </c>
      <c r="D86">
        <v>33</v>
      </c>
      <c r="E86">
        <v>27</v>
      </c>
      <c r="F86" s="8">
        <v>6</v>
      </c>
      <c r="G86">
        <v>24</v>
      </c>
      <c r="H86" s="8">
        <v>9</v>
      </c>
      <c r="J86" s="8"/>
      <c r="K86" s="22"/>
      <c r="M86" s="22"/>
      <c r="O86" s="26">
        <v>22</v>
      </c>
      <c r="P86" s="26">
        <v>5</v>
      </c>
      <c r="Q86" s="26">
        <v>24</v>
      </c>
      <c r="R86" s="26">
        <v>0</v>
      </c>
      <c r="T86" s="32">
        <f aca="true" t="shared" si="5" ref="T86:T149">E86-G86</f>
        <v>3</v>
      </c>
    </row>
    <row r="87" spans="1:20" ht="12.75">
      <c r="A87">
        <f aca="true" t="shared" si="6" ref="A87:A150">A86+1</f>
        <v>67</v>
      </c>
      <c r="B87" s="7">
        <v>32</v>
      </c>
      <c r="C87" s="7">
        <v>4</v>
      </c>
      <c r="D87">
        <v>33</v>
      </c>
      <c r="E87">
        <v>32</v>
      </c>
      <c r="F87" s="8">
        <v>1</v>
      </c>
      <c r="G87">
        <v>32</v>
      </c>
      <c r="H87" s="8">
        <v>1</v>
      </c>
      <c r="J87" s="8"/>
      <c r="K87" s="22"/>
      <c r="M87" s="22"/>
      <c r="O87" s="26">
        <v>32</v>
      </c>
      <c r="P87" s="26">
        <v>0</v>
      </c>
      <c r="Q87" s="26">
        <v>32</v>
      </c>
      <c r="R87" s="26">
        <v>0</v>
      </c>
      <c r="T87" s="32">
        <f t="shared" si="5"/>
        <v>0</v>
      </c>
    </row>
    <row r="88" spans="1:20" ht="12.75">
      <c r="A88">
        <f t="shared" si="6"/>
        <v>68</v>
      </c>
      <c r="B88" s="7">
        <v>25</v>
      </c>
      <c r="C88" s="7">
        <v>8</v>
      </c>
      <c r="D88">
        <v>33</v>
      </c>
      <c r="E88">
        <v>26</v>
      </c>
      <c r="F88" s="8">
        <v>7</v>
      </c>
      <c r="G88">
        <v>21</v>
      </c>
      <c r="H88" s="8">
        <v>12</v>
      </c>
      <c r="J88" s="8"/>
      <c r="K88" s="22"/>
      <c r="M88" s="22"/>
      <c r="O88" s="26">
        <v>21</v>
      </c>
      <c r="P88" s="26">
        <v>5</v>
      </c>
      <c r="Q88" s="26">
        <v>21</v>
      </c>
      <c r="R88" s="26">
        <v>0</v>
      </c>
      <c r="T88" s="32">
        <f t="shared" si="5"/>
        <v>5</v>
      </c>
    </row>
    <row r="89" spans="1:20" ht="12.75">
      <c r="A89">
        <f t="shared" si="6"/>
        <v>69</v>
      </c>
      <c r="B89" s="7">
        <v>29</v>
      </c>
      <c r="C89" s="7">
        <v>7</v>
      </c>
      <c r="D89">
        <v>33</v>
      </c>
      <c r="E89">
        <v>28</v>
      </c>
      <c r="F89" s="8">
        <v>5</v>
      </c>
      <c r="G89">
        <v>29</v>
      </c>
      <c r="H89" s="8">
        <v>4</v>
      </c>
      <c r="J89" s="8"/>
      <c r="K89" s="22"/>
      <c r="M89" s="22"/>
      <c r="O89" s="26">
        <v>27</v>
      </c>
      <c r="P89" s="26">
        <v>1</v>
      </c>
      <c r="Q89" s="26">
        <v>29</v>
      </c>
      <c r="R89" s="26">
        <v>0</v>
      </c>
      <c r="T89" s="32">
        <f t="shared" si="5"/>
        <v>-1</v>
      </c>
    </row>
    <row r="90" spans="1:20" ht="12.75">
      <c r="A90">
        <f t="shared" si="6"/>
        <v>70</v>
      </c>
      <c r="B90" s="7">
        <v>31</v>
      </c>
      <c r="C90" s="7">
        <v>5</v>
      </c>
      <c r="D90">
        <v>33</v>
      </c>
      <c r="E90">
        <v>32</v>
      </c>
      <c r="F90" s="8">
        <v>1</v>
      </c>
      <c r="G90">
        <v>33</v>
      </c>
      <c r="H90" s="8">
        <v>0</v>
      </c>
      <c r="J90" s="8"/>
      <c r="K90" s="22"/>
      <c r="L90" s="22"/>
      <c r="M90" s="22"/>
      <c r="O90" s="26">
        <v>31</v>
      </c>
      <c r="P90" s="26">
        <v>1</v>
      </c>
      <c r="Q90" s="26">
        <v>33</v>
      </c>
      <c r="R90" s="26">
        <v>0</v>
      </c>
      <c r="T90" s="32">
        <f t="shared" si="5"/>
        <v>-1</v>
      </c>
    </row>
    <row r="91" spans="1:20" ht="12.75">
      <c r="A91">
        <f t="shared" si="6"/>
        <v>71</v>
      </c>
      <c r="B91" s="7">
        <v>25</v>
      </c>
      <c r="C91" s="7">
        <v>10</v>
      </c>
      <c r="D91">
        <v>33</v>
      </c>
      <c r="E91">
        <v>28</v>
      </c>
      <c r="F91" s="8">
        <v>5</v>
      </c>
      <c r="G91">
        <v>29</v>
      </c>
      <c r="H91" s="8">
        <v>4</v>
      </c>
      <c r="J91" s="8"/>
      <c r="K91" s="22"/>
      <c r="M91" s="22"/>
      <c r="O91" s="26">
        <v>27</v>
      </c>
      <c r="P91" s="26">
        <v>1</v>
      </c>
      <c r="Q91" s="26">
        <v>29</v>
      </c>
      <c r="R91" s="26">
        <v>0</v>
      </c>
      <c r="T91" s="32">
        <f t="shared" si="5"/>
        <v>-1</v>
      </c>
    </row>
    <row r="92" spans="1:20" ht="12.75">
      <c r="A92">
        <f t="shared" si="6"/>
        <v>72</v>
      </c>
      <c r="B92" s="7">
        <v>33</v>
      </c>
      <c r="C92" s="7">
        <v>3</v>
      </c>
      <c r="D92">
        <v>33</v>
      </c>
      <c r="E92">
        <v>32</v>
      </c>
      <c r="F92" s="8">
        <v>1</v>
      </c>
      <c r="G92">
        <v>33</v>
      </c>
      <c r="H92" s="8">
        <v>0</v>
      </c>
      <c r="K92" s="22"/>
      <c r="L92" s="22"/>
      <c r="M92" s="22"/>
      <c r="O92" s="26">
        <v>31</v>
      </c>
      <c r="P92" s="26">
        <v>1</v>
      </c>
      <c r="Q92" s="26">
        <v>33</v>
      </c>
      <c r="R92" s="26">
        <v>0</v>
      </c>
      <c r="T92" s="32">
        <f t="shared" si="5"/>
        <v>-1</v>
      </c>
    </row>
    <row r="93" spans="1:20" ht="12.75">
      <c r="A93">
        <f t="shared" si="6"/>
        <v>73</v>
      </c>
      <c r="B93" s="7">
        <v>27</v>
      </c>
      <c r="C93" s="7">
        <v>7</v>
      </c>
      <c r="D93">
        <v>33</v>
      </c>
      <c r="E93">
        <v>30</v>
      </c>
      <c r="F93" s="8">
        <v>3</v>
      </c>
      <c r="G93">
        <v>29</v>
      </c>
      <c r="H93" s="8">
        <v>4</v>
      </c>
      <c r="O93" s="26">
        <v>29</v>
      </c>
      <c r="P93" s="26">
        <v>1</v>
      </c>
      <c r="Q93" s="26">
        <v>29</v>
      </c>
      <c r="R93" s="26">
        <v>0</v>
      </c>
      <c r="T93" s="32">
        <f t="shared" si="5"/>
        <v>1</v>
      </c>
    </row>
    <row r="94" spans="1:20" ht="12.75">
      <c r="A94">
        <f t="shared" si="6"/>
        <v>74</v>
      </c>
      <c r="B94" s="7">
        <v>28</v>
      </c>
      <c r="C94" s="7">
        <v>8</v>
      </c>
      <c r="D94">
        <v>33</v>
      </c>
      <c r="E94">
        <v>33</v>
      </c>
      <c r="F94" s="8">
        <v>0</v>
      </c>
      <c r="G94">
        <v>24</v>
      </c>
      <c r="H94" s="8">
        <v>9</v>
      </c>
      <c r="O94" s="26">
        <v>28</v>
      </c>
      <c r="P94" s="26">
        <v>5</v>
      </c>
      <c r="Q94" s="26">
        <v>24</v>
      </c>
      <c r="R94" s="26">
        <v>0</v>
      </c>
      <c r="T94" s="32">
        <f t="shared" si="5"/>
        <v>9</v>
      </c>
    </row>
    <row r="95" spans="1:20" ht="12.75">
      <c r="A95">
        <f t="shared" si="6"/>
        <v>75</v>
      </c>
      <c r="B95" s="7">
        <v>29</v>
      </c>
      <c r="C95" s="7">
        <v>4</v>
      </c>
      <c r="D95">
        <v>33</v>
      </c>
      <c r="E95">
        <v>33</v>
      </c>
      <c r="F95" s="8">
        <v>0</v>
      </c>
      <c r="G95">
        <v>31</v>
      </c>
      <c r="H95" s="8">
        <v>2</v>
      </c>
      <c r="O95" s="26">
        <v>31</v>
      </c>
      <c r="P95" s="26">
        <v>2</v>
      </c>
      <c r="Q95" s="26">
        <v>31</v>
      </c>
      <c r="R95" s="26">
        <v>0</v>
      </c>
      <c r="T95" s="32">
        <f t="shared" si="5"/>
        <v>2</v>
      </c>
    </row>
    <row r="96" spans="1:20" ht="12.75">
      <c r="A96">
        <f t="shared" si="6"/>
        <v>76</v>
      </c>
      <c r="B96" s="7">
        <v>22</v>
      </c>
      <c r="C96" s="7">
        <v>4</v>
      </c>
      <c r="D96">
        <v>26</v>
      </c>
      <c r="E96">
        <v>24</v>
      </c>
      <c r="F96" s="8">
        <v>2</v>
      </c>
      <c r="G96">
        <v>20</v>
      </c>
      <c r="H96" s="8">
        <v>6</v>
      </c>
      <c r="O96" s="26">
        <v>22</v>
      </c>
      <c r="P96" s="26">
        <v>2</v>
      </c>
      <c r="Q96" s="26">
        <v>20</v>
      </c>
      <c r="R96" s="26">
        <v>0</v>
      </c>
      <c r="T96" s="32">
        <f t="shared" si="5"/>
        <v>4</v>
      </c>
    </row>
    <row r="97" spans="1:20" ht="12.75">
      <c r="A97">
        <f t="shared" si="6"/>
        <v>77</v>
      </c>
      <c r="B97" s="7">
        <v>31</v>
      </c>
      <c r="C97" s="7">
        <v>5</v>
      </c>
      <c r="D97">
        <v>33</v>
      </c>
      <c r="E97">
        <v>33</v>
      </c>
      <c r="F97" s="8">
        <v>0</v>
      </c>
      <c r="G97">
        <v>27</v>
      </c>
      <c r="H97" s="8">
        <v>6</v>
      </c>
      <c r="O97" s="26">
        <v>33</v>
      </c>
      <c r="P97" s="26">
        <v>3</v>
      </c>
      <c r="Q97" s="26">
        <v>27</v>
      </c>
      <c r="R97" s="26">
        <v>0</v>
      </c>
      <c r="T97" s="32">
        <f t="shared" si="5"/>
        <v>6</v>
      </c>
    </row>
    <row r="98" spans="1:20" ht="12.75">
      <c r="A98">
        <f t="shared" si="6"/>
        <v>78</v>
      </c>
      <c r="B98" s="7">
        <v>29</v>
      </c>
      <c r="C98" s="7">
        <v>7</v>
      </c>
      <c r="D98">
        <v>33</v>
      </c>
      <c r="E98">
        <v>30</v>
      </c>
      <c r="F98" s="8">
        <v>3</v>
      </c>
      <c r="G98">
        <v>27</v>
      </c>
      <c r="H98" s="8">
        <v>6</v>
      </c>
      <c r="O98" s="26">
        <v>29</v>
      </c>
      <c r="P98" s="26">
        <v>1</v>
      </c>
      <c r="Q98" s="26">
        <v>27</v>
      </c>
      <c r="R98" s="26">
        <v>0</v>
      </c>
      <c r="T98" s="32">
        <f t="shared" si="5"/>
        <v>3</v>
      </c>
    </row>
    <row r="99" spans="1:20" ht="12.75">
      <c r="A99">
        <f t="shared" si="6"/>
        <v>79</v>
      </c>
      <c r="B99" s="7">
        <v>22</v>
      </c>
      <c r="C99" s="7">
        <v>5</v>
      </c>
      <c r="D99">
        <v>27</v>
      </c>
      <c r="E99">
        <v>25</v>
      </c>
      <c r="F99" s="8">
        <v>2</v>
      </c>
      <c r="G99">
        <v>22</v>
      </c>
      <c r="H99" s="8">
        <v>5</v>
      </c>
      <c r="O99" s="26">
        <v>22</v>
      </c>
      <c r="P99" s="26">
        <v>3</v>
      </c>
      <c r="Q99" s="26">
        <v>22</v>
      </c>
      <c r="R99" s="26">
        <v>0</v>
      </c>
      <c r="T99" s="32">
        <f t="shared" si="5"/>
        <v>3</v>
      </c>
    </row>
    <row r="100" spans="1:20" ht="12.75">
      <c r="A100">
        <f t="shared" si="6"/>
        <v>80</v>
      </c>
      <c r="B100" s="7">
        <v>24</v>
      </c>
      <c r="C100" s="7">
        <v>6</v>
      </c>
      <c r="D100">
        <v>30</v>
      </c>
      <c r="E100">
        <v>28</v>
      </c>
      <c r="F100" s="8">
        <v>2</v>
      </c>
      <c r="G100">
        <v>24</v>
      </c>
      <c r="H100" s="8">
        <v>6</v>
      </c>
      <c r="O100" s="26">
        <v>24</v>
      </c>
      <c r="P100" s="26">
        <v>4</v>
      </c>
      <c r="Q100" s="26">
        <v>24</v>
      </c>
      <c r="R100" s="26">
        <v>0</v>
      </c>
      <c r="T100" s="32">
        <f t="shared" si="5"/>
        <v>4</v>
      </c>
    </row>
    <row r="101" spans="1:20" ht="12.75">
      <c r="A101">
        <f t="shared" si="6"/>
        <v>81</v>
      </c>
      <c r="B101" s="7">
        <v>24</v>
      </c>
      <c r="C101" s="7">
        <v>4</v>
      </c>
      <c r="D101">
        <v>28</v>
      </c>
      <c r="E101">
        <v>26</v>
      </c>
      <c r="F101" s="8">
        <v>2</v>
      </c>
      <c r="G101">
        <v>24</v>
      </c>
      <c r="H101" s="8">
        <v>4</v>
      </c>
      <c r="O101" s="26">
        <v>24</v>
      </c>
      <c r="P101" s="26">
        <v>2</v>
      </c>
      <c r="Q101" s="26">
        <v>24</v>
      </c>
      <c r="R101" s="26">
        <v>0</v>
      </c>
      <c r="T101" s="32">
        <f t="shared" si="5"/>
        <v>2</v>
      </c>
    </row>
    <row r="102" spans="1:20" ht="12.75">
      <c r="A102">
        <f t="shared" si="6"/>
        <v>82</v>
      </c>
      <c r="B102" s="7">
        <v>30</v>
      </c>
      <c r="C102" s="7">
        <v>5</v>
      </c>
      <c r="D102">
        <v>33</v>
      </c>
      <c r="E102">
        <v>33</v>
      </c>
      <c r="F102" s="8">
        <v>0</v>
      </c>
      <c r="G102">
        <v>30</v>
      </c>
      <c r="H102" s="8">
        <v>3</v>
      </c>
      <c r="O102" s="26">
        <v>30</v>
      </c>
      <c r="P102" s="26">
        <v>3</v>
      </c>
      <c r="Q102" s="26">
        <v>30</v>
      </c>
      <c r="R102" s="26">
        <v>0</v>
      </c>
      <c r="T102" s="32">
        <f t="shared" si="5"/>
        <v>3</v>
      </c>
    </row>
    <row r="103" spans="1:20" ht="12.75">
      <c r="A103">
        <f t="shared" si="6"/>
        <v>83</v>
      </c>
      <c r="B103" s="7">
        <v>24</v>
      </c>
      <c r="C103" s="7">
        <v>4</v>
      </c>
      <c r="D103">
        <v>28</v>
      </c>
      <c r="E103">
        <v>26</v>
      </c>
      <c r="F103" s="8">
        <v>2</v>
      </c>
      <c r="G103">
        <v>20</v>
      </c>
      <c r="H103" s="8">
        <v>8</v>
      </c>
      <c r="O103" s="26">
        <v>24</v>
      </c>
      <c r="P103" s="26">
        <v>2</v>
      </c>
      <c r="Q103" s="26">
        <v>20</v>
      </c>
      <c r="R103" s="26">
        <v>0</v>
      </c>
      <c r="T103" s="32">
        <f t="shared" si="5"/>
        <v>6</v>
      </c>
    </row>
    <row r="104" spans="1:20" ht="12.75">
      <c r="A104">
        <f t="shared" si="6"/>
        <v>84</v>
      </c>
      <c r="B104" s="7">
        <v>23</v>
      </c>
      <c r="C104" s="7">
        <v>4</v>
      </c>
      <c r="D104">
        <v>27</v>
      </c>
      <c r="E104">
        <v>25</v>
      </c>
      <c r="F104" s="8">
        <v>2</v>
      </c>
      <c r="G104">
        <v>19</v>
      </c>
      <c r="H104" s="8">
        <v>8</v>
      </c>
      <c r="O104" s="26">
        <v>23</v>
      </c>
      <c r="P104" s="26">
        <v>2</v>
      </c>
      <c r="Q104" s="26">
        <v>19</v>
      </c>
      <c r="R104" s="26">
        <v>0</v>
      </c>
      <c r="T104" s="32">
        <f t="shared" si="5"/>
        <v>6</v>
      </c>
    </row>
    <row r="105" spans="1:20" ht="12.75">
      <c r="A105">
        <f t="shared" si="6"/>
        <v>85</v>
      </c>
      <c r="B105" s="7">
        <v>21</v>
      </c>
      <c r="C105" s="7">
        <v>6</v>
      </c>
      <c r="D105">
        <v>27</v>
      </c>
      <c r="E105">
        <v>23</v>
      </c>
      <c r="F105" s="8">
        <v>4</v>
      </c>
      <c r="G105">
        <v>19</v>
      </c>
      <c r="H105" s="8">
        <v>8</v>
      </c>
      <c r="O105" s="26">
        <v>19</v>
      </c>
      <c r="P105" s="26">
        <v>4</v>
      </c>
      <c r="Q105" s="26">
        <v>19</v>
      </c>
      <c r="R105" s="26">
        <v>0</v>
      </c>
      <c r="T105" s="32">
        <f t="shared" si="5"/>
        <v>4</v>
      </c>
    </row>
    <row r="106" spans="1:20" ht="12.75">
      <c r="A106">
        <f t="shared" si="6"/>
        <v>86</v>
      </c>
      <c r="B106" s="7">
        <v>24</v>
      </c>
      <c r="C106" s="7">
        <v>10</v>
      </c>
      <c r="D106">
        <v>33</v>
      </c>
      <c r="E106">
        <v>32</v>
      </c>
      <c r="F106" s="8">
        <v>1</v>
      </c>
      <c r="G106">
        <v>28</v>
      </c>
      <c r="H106" s="8">
        <v>5</v>
      </c>
      <c r="O106" s="26">
        <v>26</v>
      </c>
      <c r="P106" s="26">
        <v>6</v>
      </c>
      <c r="Q106" s="26">
        <v>28</v>
      </c>
      <c r="R106" s="26">
        <v>0</v>
      </c>
      <c r="T106" s="32">
        <f t="shared" si="5"/>
        <v>4</v>
      </c>
    </row>
    <row r="107" spans="1:20" ht="12.75">
      <c r="A107">
        <f t="shared" si="6"/>
        <v>87</v>
      </c>
      <c r="B107" s="7">
        <v>29</v>
      </c>
      <c r="C107" s="7">
        <v>6</v>
      </c>
      <c r="D107">
        <v>33</v>
      </c>
      <c r="E107">
        <v>30</v>
      </c>
      <c r="F107" s="8">
        <v>3</v>
      </c>
      <c r="G107">
        <v>29</v>
      </c>
      <c r="H107" s="8">
        <v>4</v>
      </c>
      <c r="O107" s="26">
        <v>29</v>
      </c>
      <c r="P107" s="26">
        <v>1</v>
      </c>
      <c r="Q107" s="26">
        <v>29</v>
      </c>
      <c r="R107" s="26">
        <v>0</v>
      </c>
      <c r="T107" s="32">
        <f t="shared" si="5"/>
        <v>1</v>
      </c>
    </row>
    <row r="108" spans="1:20" ht="12.75">
      <c r="A108">
        <f t="shared" si="6"/>
        <v>88</v>
      </c>
      <c r="B108" s="7">
        <v>22</v>
      </c>
      <c r="C108" s="7">
        <v>6</v>
      </c>
      <c r="D108">
        <v>28</v>
      </c>
      <c r="E108">
        <v>23</v>
      </c>
      <c r="F108" s="8">
        <v>5</v>
      </c>
      <c r="G108">
        <v>22</v>
      </c>
      <c r="H108" s="8">
        <v>6</v>
      </c>
      <c r="O108" s="26">
        <v>22</v>
      </c>
      <c r="P108" s="26">
        <v>1</v>
      </c>
      <c r="Q108" s="26">
        <v>22</v>
      </c>
      <c r="R108" s="26">
        <v>0</v>
      </c>
      <c r="T108" s="32">
        <f t="shared" si="5"/>
        <v>1</v>
      </c>
    </row>
    <row r="109" spans="1:20" ht="12.75">
      <c r="A109">
        <f t="shared" si="6"/>
        <v>89</v>
      </c>
      <c r="B109" s="7">
        <v>21</v>
      </c>
      <c r="C109" s="7">
        <v>9</v>
      </c>
      <c r="D109">
        <v>30</v>
      </c>
      <c r="E109">
        <v>27</v>
      </c>
      <c r="F109" s="8">
        <v>3</v>
      </c>
      <c r="G109">
        <v>21</v>
      </c>
      <c r="H109" s="8">
        <v>9</v>
      </c>
      <c r="O109" s="26">
        <v>21</v>
      </c>
      <c r="P109" s="26">
        <v>6</v>
      </c>
      <c r="Q109" s="26">
        <v>21</v>
      </c>
      <c r="R109" s="26">
        <v>0</v>
      </c>
      <c r="T109" s="32">
        <f t="shared" si="5"/>
        <v>6</v>
      </c>
    </row>
    <row r="110" spans="1:20" ht="12.75">
      <c r="A110">
        <f t="shared" si="6"/>
        <v>90</v>
      </c>
      <c r="B110" s="7">
        <v>24</v>
      </c>
      <c r="C110" s="7">
        <v>4</v>
      </c>
      <c r="D110">
        <v>28</v>
      </c>
      <c r="E110">
        <v>26</v>
      </c>
      <c r="F110" s="8">
        <v>2</v>
      </c>
      <c r="G110">
        <v>24</v>
      </c>
      <c r="H110" s="8">
        <v>4</v>
      </c>
      <c r="O110" s="26">
        <v>26</v>
      </c>
      <c r="P110" s="26">
        <v>0</v>
      </c>
      <c r="Q110" s="26">
        <v>24</v>
      </c>
      <c r="R110" s="26">
        <v>0</v>
      </c>
      <c r="T110" s="32">
        <f t="shared" si="5"/>
        <v>2</v>
      </c>
    </row>
    <row r="111" spans="1:20" ht="12.75">
      <c r="A111">
        <f t="shared" si="6"/>
        <v>91</v>
      </c>
      <c r="B111" s="7">
        <v>28</v>
      </c>
      <c r="C111" s="7">
        <v>7</v>
      </c>
      <c r="D111">
        <v>33</v>
      </c>
      <c r="E111">
        <v>32</v>
      </c>
      <c r="F111" s="8">
        <v>1</v>
      </c>
      <c r="G111">
        <v>26</v>
      </c>
      <c r="H111" s="8">
        <v>7</v>
      </c>
      <c r="O111" s="26">
        <v>28</v>
      </c>
      <c r="P111" s="26">
        <v>4</v>
      </c>
      <c r="Q111" s="26">
        <v>26</v>
      </c>
      <c r="R111" s="26">
        <v>0</v>
      </c>
      <c r="T111" s="32">
        <f t="shared" si="5"/>
        <v>6</v>
      </c>
    </row>
    <row r="112" spans="1:20" ht="12.75">
      <c r="A112">
        <f t="shared" si="6"/>
        <v>92</v>
      </c>
      <c r="B112" s="7">
        <v>27</v>
      </c>
      <c r="C112" s="7">
        <v>6</v>
      </c>
      <c r="D112">
        <v>33</v>
      </c>
      <c r="E112">
        <v>28</v>
      </c>
      <c r="F112" s="8">
        <v>5</v>
      </c>
      <c r="G112">
        <v>27</v>
      </c>
      <c r="H112" s="8">
        <v>6</v>
      </c>
      <c r="O112" s="26">
        <v>27</v>
      </c>
      <c r="P112" s="26">
        <v>1</v>
      </c>
      <c r="Q112" s="26">
        <v>27</v>
      </c>
      <c r="R112" s="26">
        <v>0</v>
      </c>
      <c r="T112" s="32">
        <f t="shared" si="5"/>
        <v>1</v>
      </c>
    </row>
    <row r="113" spans="1:20" ht="12.75">
      <c r="A113">
        <f t="shared" si="6"/>
        <v>93</v>
      </c>
      <c r="B113" s="7">
        <v>23</v>
      </c>
      <c r="C113" s="7">
        <v>6</v>
      </c>
      <c r="D113">
        <v>29</v>
      </c>
      <c r="E113">
        <v>22</v>
      </c>
      <c r="F113" s="8">
        <v>7</v>
      </c>
      <c r="G113">
        <v>17</v>
      </c>
      <c r="H113" s="8">
        <v>12</v>
      </c>
      <c r="O113" s="26">
        <v>21</v>
      </c>
      <c r="P113" s="26">
        <v>1</v>
      </c>
      <c r="Q113" s="26">
        <v>17</v>
      </c>
      <c r="R113" s="26">
        <v>0</v>
      </c>
      <c r="T113" s="32">
        <f t="shared" si="5"/>
        <v>5</v>
      </c>
    </row>
    <row r="114" spans="1:20" ht="12.75">
      <c r="A114">
        <f t="shared" si="6"/>
        <v>94</v>
      </c>
      <c r="B114" s="7">
        <v>31</v>
      </c>
      <c r="C114" s="7">
        <v>5</v>
      </c>
      <c r="D114">
        <v>33</v>
      </c>
      <c r="E114">
        <v>33</v>
      </c>
      <c r="F114" s="8">
        <v>0</v>
      </c>
      <c r="G114">
        <v>29</v>
      </c>
      <c r="H114" s="8">
        <v>4</v>
      </c>
      <c r="O114" s="26">
        <v>31</v>
      </c>
      <c r="P114" s="26">
        <v>3</v>
      </c>
      <c r="Q114" s="26">
        <v>29</v>
      </c>
      <c r="R114" s="26">
        <v>0</v>
      </c>
      <c r="T114" s="32">
        <f t="shared" si="5"/>
        <v>4</v>
      </c>
    </row>
    <row r="115" spans="1:20" ht="12.75">
      <c r="A115">
        <f t="shared" si="6"/>
        <v>95</v>
      </c>
      <c r="B115" s="7">
        <v>25</v>
      </c>
      <c r="C115" s="7">
        <v>9</v>
      </c>
      <c r="D115">
        <v>33</v>
      </c>
      <c r="E115">
        <v>31</v>
      </c>
      <c r="F115" s="8">
        <v>2</v>
      </c>
      <c r="G115">
        <v>21</v>
      </c>
      <c r="H115" s="8">
        <v>12</v>
      </c>
      <c r="O115" s="26">
        <v>25</v>
      </c>
      <c r="P115" s="26">
        <v>6</v>
      </c>
      <c r="Q115" s="26">
        <v>21</v>
      </c>
      <c r="R115" s="26">
        <v>0</v>
      </c>
      <c r="T115" s="32">
        <f t="shared" si="5"/>
        <v>10</v>
      </c>
    </row>
    <row r="116" spans="1:20" ht="12.75">
      <c r="A116">
        <f t="shared" si="6"/>
        <v>96</v>
      </c>
      <c r="B116" s="7">
        <v>33</v>
      </c>
      <c r="C116" s="7">
        <v>3</v>
      </c>
      <c r="D116">
        <v>33</v>
      </c>
      <c r="E116">
        <v>32</v>
      </c>
      <c r="F116" s="8">
        <v>1</v>
      </c>
      <c r="G116">
        <v>33</v>
      </c>
      <c r="H116" s="8">
        <v>0</v>
      </c>
      <c r="O116" s="26">
        <v>31</v>
      </c>
      <c r="P116" s="26">
        <v>1</v>
      </c>
      <c r="Q116" s="26">
        <v>33</v>
      </c>
      <c r="R116" s="26">
        <v>0</v>
      </c>
      <c r="T116" s="32">
        <f t="shared" si="5"/>
        <v>-1</v>
      </c>
    </row>
    <row r="117" spans="1:20" ht="12.75">
      <c r="A117">
        <f t="shared" si="6"/>
        <v>97</v>
      </c>
      <c r="B117" s="7">
        <v>23</v>
      </c>
      <c r="C117" s="7">
        <v>10</v>
      </c>
      <c r="D117">
        <v>33</v>
      </c>
      <c r="E117">
        <v>27</v>
      </c>
      <c r="F117" s="8">
        <v>6</v>
      </c>
      <c r="G117">
        <v>17</v>
      </c>
      <c r="H117" s="8">
        <v>16</v>
      </c>
      <c r="O117" s="26">
        <v>21</v>
      </c>
      <c r="P117" s="26">
        <v>6</v>
      </c>
      <c r="Q117" s="26">
        <v>17</v>
      </c>
      <c r="R117" s="26">
        <v>0</v>
      </c>
      <c r="T117" s="32">
        <f t="shared" si="5"/>
        <v>10</v>
      </c>
    </row>
    <row r="118" spans="1:20" ht="12.75">
      <c r="A118">
        <f t="shared" si="6"/>
        <v>98</v>
      </c>
      <c r="B118" s="7">
        <v>0</v>
      </c>
      <c r="C118" s="7">
        <v>23</v>
      </c>
      <c r="D118">
        <v>23</v>
      </c>
      <c r="E118">
        <v>12</v>
      </c>
      <c r="F118" s="8">
        <v>11</v>
      </c>
      <c r="G118">
        <v>10</v>
      </c>
      <c r="H118" s="8">
        <v>13</v>
      </c>
      <c r="O118" s="26">
        <v>0</v>
      </c>
      <c r="P118" s="26">
        <v>12</v>
      </c>
      <c r="Q118" s="26">
        <v>0</v>
      </c>
      <c r="R118" s="26">
        <v>10</v>
      </c>
      <c r="T118" s="32">
        <f t="shared" si="5"/>
        <v>2</v>
      </c>
    </row>
    <row r="119" spans="1:20" ht="12.75">
      <c r="A119">
        <f t="shared" si="6"/>
        <v>99</v>
      </c>
      <c r="B119" s="7">
        <v>0</v>
      </c>
      <c r="C119" s="7">
        <v>24</v>
      </c>
      <c r="D119">
        <v>24</v>
      </c>
      <c r="E119">
        <v>12</v>
      </c>
      <c r="F119" s="8">
        <v>12</v>
      </c>
      <c r="G119">
        <v>10</v>
      </c>
      <c r="H119" s="8">
        <v>14</v>
      </c>
      <c r="O119" s="26">
        <v>0</v>
      </c>
      <c r="P119" s="26">
        <v>12</v>
      </c>
      <c r="Q119" s="26">
        <v>0</v>
      </c>
      <c r="R119" s="26">
        <v>10</v>
      </c>
      <c r="T119" s="32">
        <f t="shared" si="5"/>
        <v>2</v>
      </c>
    </row>
    <row r="120" spans="1:20" ht="12.75">
      <c r="A120">
        <f t="shared" si="6"/>
        <v>100</v>
      </c>
      <c r="B120" s="7">
        <v>0</v>
      </c>
      <c r="C120" s="7">
        <v>23</v>
      </c>
      <c r="D120">
        <v>23</v>
      </c>
      <c r="E120">
        <v>18</v>
      </c>
      <c r="F120" s="8">
        <v>5</v>
      </c>
      <c r="G120">
        <v>12</v>
      </c>
      <c r="H120" s="8">
        <v>11</v>
      </c>
      <c r="O120" s="26">
        <v>0</v>
      </c>
      <c r="P120" s="26">
        <v>18</v>
      </c>
      <c r="Q120" s="26">
        <v>0</v>
      </c>
      <c r="R120" s="26">
        <v>12</v>
      </c>
      <c r="T120" s="32">
        <f t="shared" si="5"/>
        <v>6</v>
      </c>
    </row>
    <row r="121" spans="1:20" ht="12.75">
      <c r="A121">
        <f t="shared" si="6"/>
        <v>101</v>
      </c>
      <c r="B121" s="7">
        <v>0</v>
      </c>
      <c r="C121" s="7">
        <v>22</v>
      </c>
      <c r="D121">
        <v>22</v>
      </c>
      <c r="E121">
        <v>18</v>
      </c>
      <c r="F121" s="8">
        <v>4</v>
      </c>
      <c r="G121">
        <v>12</v>
      </c>
      <c r="H121" s="8">
        <v>10</v>
      </c>
      <c r="O121" s="26">
        <v>0</v>
      </c>
      <c r="P121" s="26">
        <v>18</v>
      </c>
      <c r="Q121" s="26">
        <v>0</v>
      </c>
      <c r="R121" s="26">
        <v>12</v>
      </c>
      <c r="T121" s="32">
        <f t="shared" si="5"/>
        <v>6</v>
      </c>
    </row>
    <row r="122" spans="1:20" ht="12.75">
      <c r="A122">
        <f t="shared" si="6"/>
        <v>102</v>
      </c>
      <c r="B122" s="7">
        <v>0</v>
      </c>
      <c r="C122" s="7">
        <v>23</v>
      </c>
      <c r="D122">
        <v>23</v>
      </c>
      <c r="E122">
        <v>18</v>
      </c>
      <c r="F122" s="8">
        <v>5</v>
      </c>
      <c r="G122">
        <v>12</v>
      </c>
      <c r="H122" s="8">
        <v>11</v>
      </c>
      <c r="O122" s="26">
        <v>0</v>
      </c>
      <c r="P122" s="26">
        <v>18</v>
      </c>
      <c r="Q122" s="26">
        <v>0</v>
      </c>
      <c r="R122" s="26">
        <v>12</v>
      </c>
      <c r="T122" s="32">
        <f t="shared" si="5"/>
        <v>6</v>
      </c>
    </row>
    <row r="123" spans="1:20" ht="12.75">
      <c r="A123">
        <f t="shared" si="6"/>
        <v>103</v>
      </c>
      <c r="B123" s="7">
        <v>0</v>
      </c>
      <c r="C123" s="7">
        <v>27</v>
      </c>
      <c r="D123">
        <v>27</v>
      </c>
      <c r="E123">
        <v>21</v>
      </c>
      <c r="F123" s="8">
        <v>6</v>
      </c>
      <c r="G123">
        <v>15</v>
      </c>
      <c r="H123" s="8">
        <v>12</v>
      </c>
      <c r="O123" s="26">
        <v>0</v>
      </c>
      <c r="P123" s="26">
        <v>21</v>
      </c>
      <c r="Q123" s="26">
        <v>0</v>
      </c>
      <c r="R123" s="26">
        <v>15</v>
      </c>
      <c r="T123" s="32">
        <f t="shared" si="5"/>
        <v>6</v>
      </c>
    </row>
    <row r="124" spans="1:20" ht="12.75">
      <c r="A124">
        <f t="shared" si="6"/>
        <v>104</v>
      </c>
      <c r="B124" s="7">
        <v>0</v>
      </c>
      <c r="C124" s="7">
        <v>30</v>
      </c>
      <c r="D124">
        <v>30</v>
      </c>
      <c r="E124">
        <v>13</v>
      </c>
      <c r="F124" s="8">
        <v>17</v>
      </c>
      <c r="G124">
        <v>10</v>
      </c>
      <c r="H124" s="8">
        <v>20</v>
      </c>
      <c r="O124" s="26">
        <v>0</v>
      </c>
      <c r="P124" s="26">
        <v>13</v>
      </c>
      <c r="Q124" s="26">
        <v>0</v>
      </c>
      <c r="R124" s="26">
        <v>10</v>
      </c>
      <c r="T124" s="32">
        <f t="shared" si="5"/>
        <v>3</v>
      </c>
    </row>
    <row r="125" spans="1:20" ht="12.75">
      <c r="A125">
        <f t="shared" si="6"/>
        <v>105</v>
      </c>
      <c r="B125" s="7">
        <v>0</v>
      </c>
      <c r="C125" s="7">
        <v>22</v>
      </c>
      <c r="D125">
        <v>22</v>
      </c>
      <c r="E125">
        <v>18</v>
      </c>
      <c r="F125" s="8">
        <v>4</v>
      </c>
      <c r="G125">
        <v>12</v>
      </c>
      <c r="H125" s="8">
        <v>10</v>
      </c>
      <c r="O125" s="26">
        <v>0</v>
      </c>
      <c r="P125" s="26">
        <v>18</v>
      </c>
      <c r="Q125" s="26">
        <v>0</v>
      </c>
      <c r="R125" s="26">
        <v>12</v>
      </c>
      <c r="T125" s="32">
        <f t="shared" si="5"/>
        <v>6</v>
      </c>
    </row>
    <row r="126" spans="1:20" ht="12.75">
      <c r="A126">
        <f t="shared" si="6"/>
        <v>106</v>
      </c>
      <c r="B126" s="7">
        <v>0</v>
      </c>
      <c r="C126" s="7">
        <v>25</v>
      </c>
      <c r="D126">
        <v>25</v>
      </c>
      <c r="E126">
        <v>12</v>
      </c>
      <c r="F126" s="8">
        <v>13</v>
      </c>
      <c r="G126">
        <v>10</v>
      </c>
      <c r="H126" s="8">
        <v>15</v>
      </c>
      <c r="O126" s="26">
        <v>0</v>
      </c>
      <c r="P126" s="26">
        <v>12</v>
      </c>
      <c r="Q126" s="26">
        <v>0</v>
      </c>
      <c r="R126" s="26">
        <v>10</v>
      </c>
      <c r="T126" s="32">
        <f t="shared" si="5"/>
        <v>2</v>
      </c>
    </row>
    <row r="127" spans="1:20" ht="12.75">
      <c r="A127">
        <f t="shared" si="6"/>
        <v>107</v>
      </c>
      <c r="B127" s="7">
        <v>0</v>
      </c>
      <c r="C127" s="7">
        <v>25</v>
      </c>
      <c r="D127">
        <v>25</v>
      </c>
      <c r="E127">
        <v>20</v>
      </c>
      <c r="F127" s="8">
        <v>5</v>
      </c>
      <c r="G127">
        <v>14</v>
      </c>
      <c r="H127" s="8">
        <v>11</v>
      </c>
      <c r="O127" s="26">
        <v>0</v>
      </c>
      <c r="P127" s="26">
        <v>20</v>
      </c>
      <c r="Q127" s="26">
        <v>0</v>
      </c>
      <c r="R127" s="26">
        <v>14</v>
      </c>
      <c r="T127" s="32">
        <f t="shared" si="5"/>
        <v>6</v>
      </c>
    </row>
    <row r="128" spans="1:20" ht="12.75">
      <c r="A128">
        <f t="shared" si="6"/>
        <v>108</v>
      </c>
      <c r="B128" s="7">
        <v>0</v>
      </c>
      <c r="C128" s="7">
        <v>27</v>
      </c>
      <c r="D128">
        <v>27</v>
      </c>
      <c r="E128">
        <v>21</v>
      </c>
      <c r="F128" s="8">
        <v>6</v>
      </c>
      <c r="G128">
        <v>12</v>
      </c>
      <c r="H128" s="8">
        <v>15</v>
      </c>
      <c r="O128" s="26">
        <v>0</v>
      </c>
      <c r="P128" s="26">
        <v>21</v>
      </c>
      <c r="Q128" s="26">
        <v>0</v>
      </c>
      <c r="R128" s="26">
        <v>12</v>
      </c>
      <c r="T128" s="32">
        <f t="shared" si="5"/>
        <v>9</v>
      </c>
    </row>
    <row r="129" spans="1:20" ht="12.75">
      <c r="A129">
        <f t="shared" si="6"/>
        <v>109</v>
      </c>
      <c r="B129" s="7">
        <v>0</v>
      </c>
      <c r="C129" s="7">
        <v>25</v>
      </c>
      <c r="D129">
        <v>25</v>
      </c>
      <c r="E129">
        <v>12</v>
      </c>
      <c r="F129" s="8">
        <v>13</v>
      </c>
      <c r="G129">
        <v>10</v>
      </c>
      <c r="H129" s="8">
        <v>15</v>
      </c>
      <c r="O129" s="26">
        <v>0</v>
      </c>
      <c r="P129" s="26">
        <v>12</v>
      </c>
      <c r="Q129" s="26">
        <v>0</v>
      </c>
      <c r="R129" s="26">
        <v>10</v>
      </c>
      <c r="T129" s="32">
        <f t="shared" si="5"/>
        <v>2</v>
      </c>
    </row>
    <row r="130" spans="1:20" ht="12.75">
      <c r="A130">
        <f t="shared" si="6"/>
        <v>110</v>
      </c>
      <c r="B130" s="7">
        <v>0</v>
      </c>
      <c r="C130" s="7">
        <v>31</v>
      </c>
      <c r="D130">
        <v>31</v>
      </c>
      <c r="E130">
        <v>24</v>
      </c>
      <c r="F130" s="8">
        <v>7</v>
      </c>
      <c r="G130">
        <v>13</v>
      </c>
      <c r="H130" s="8">
        <v>18</v>
      </c>
      <c r="O130" s="26">
        <v>0</v>
      </c>
      <c r="P130" s="26">
        <v>24</v>
      </c>
      <c r="Q130" s="26">
        <v>0</v>
      </c>
      <c r="R130" s="26">
        <v>13</v>
      </c>
      <c r="T130" s="32">
        <f t="shared" si="5"/>
        <v>11</v>
      </c>
    </row>
    <row r="131" spans="1:20" ht="12.75">
      <c r="A131">
        <f t="shared" si="6"/>
        <v>111</v>
      </c>
      <c r="B131" s="7">
        <v>0</v>
      </c>
      <c r="C131" s="7">
        <v>29</v>
      </c>
      <c r="D131">
        <v>29</v>
      </c>
      <c r="E131">
        <v>13</v>
      </c>
      <c r="F131" s="8">
        <v>16</v>
      </c>
      <c r="G131">
        <v>10</v>
      </c>
      <c r="H131" s="8">
        <v>19</v>
      </c>
      <c r="O131" s="26">
        <v>0</v>
      </c>
      <c r="P131" s="26">
        <v>13</v>
      </c>
      <c r="Q131" s="26">
        <v>0</v>
      </c>
      <c r="R131" s="26">
        <v>10</v>
      </c>
      <c r="T131" s="32">
        <f t="shared" si="5"/>
        <v>3</v>
      </c>
    </row>
    <row r="132" spans="1:20" ht="12.75">
      <c r="A132">
        <f t="shared" si="6"/>
        <v>112</v>
      </c>
      <c r="B132" s="7">
        <v>0</v>
      </c>
      <c r="C132" s="7">
        <v>22</v>
      </c>
      <c r="D132">
        <v>22</v>
      </c>
      <c r="E132">
        <v>18</v>
      </c>
      <c r="F132" s="8">
        <v>4</v>
      </c>
      <c r="G132">
        <v>12</v>
      </c>
      <c r="H132" s="8">
        <v>10</v>
      </c>
      <c r="O132" s="26">
        <v>0</v>
      </c>
      <c r="P132" s="26">
        <v>18</v>
      </c>
      <c r="Q132" s="26">
        <v>0</v>
      </c>
      <c r="R132" s="26">
        <v>12</v>
      </c>
      <c r="T132" s="32">
        <f t="shared" si="5"/>
        <v>6</v>
      </c>
    </row>
    <row r="133" spans="1:20" ht="12.75">
      <c r="A133">
        <f t="shared" si="6"/>
        <v>113</v>
      </c>
      <c r="B133" s="7">
        <v>0</v>
      </c>
      <c r="C133" s="7">
        <v>31</v>
      </c>
      <c r="D133">
        <v>31</v>
      </c>
      <c r="E133">
        <v>24</v>
      </c>
      <c r="F133" s="8">
        <v>7</v>
      </c>
      <c r="G133">
        <v>18</v>
      </c>
      <c r="H133" s="8">
        <v>13</v>
      </c>
      <c r="O133" s="26">
        <v>0</v>
      </c>
      <c r="P133" s="26">
        <v>24</v>
      </c>
      <c r="Q133" s="26">
        <v>0</v>
      </c>
      <c r="R133" s="26">
        <v>18</v>
      </c>
      <c r="T133" s="32">
        <f t="shared" si="5"/>
        <v>6</v>
      </c>
    </row>
    <row r="134" spans="1:20" ht="12.75">
      <c r="A134">
        <f t="shared" si="6"/>
        <v>114</v>
      </c>
      <c r="B134" s="7">
        <v>0</v>
      </c>
      <c r="C134" s="7">
        <v>32</v>
      </c>
      <c r="D134">
        <v>32</v>
      </c>
      <c r="E134">
        <v>25</v>
      </c>
      <c r="F134" s="8">
        <v>7</v>
      </c>
      <c r="G134">
        <v>19</v>
      </c>
      <c r="H134" s="8">
        <v>13</v>
      </c>
      <c r="O134" s="26">
        <v>0</v>
      </c>
      <c r="P134" s="26">
        <v>25</v>
      </c>
      <c r="Q134" s="26">
        <v>0</v>
      </c>
      <c r="R134" s="26">
        <v>19</v>
      </c>
      <c r="T134" s="32">
        <f t="shared" si="5"/>
        <v>6</v>
      </c>
    </row>
    <row r="135" spans="1:20" ht="12.75">
      <c r="A135">
        <f t="shared" si="6"/>
        <v>115</v>
      </c>
      <c r="B135" s="7">
        <v>0</v>
      </c>
      <c r="C135" s="7">
        <v>28</v>
      </c>
      <c r="D135">
        <v>28</v>
      </c>
      <c r="E135">
        <v>22</v>
      </c>
      <c r="F135" s="8">
        <v>6</v>
      </c>
      <c r="G135">
        <v>16</v>
      </c>
      <c r="H135" s="8">
        <v>12</v>
      </c>
      <c r="O135" s="26">
        <v>0</v>
      </c>
      <c r="P135" s="26">
        <v>22</v>
      </c>
      <c r="Q135" s="26">
        <v>0</v>
      </c>
      <c r="R135" s="26">
        <v>16</v>
      </c>
      <c r="T135" s="32">
        <f t="shared" si="5"/>
        <v>6</v>
      </c>
    </row>
    <row r="136" spans="1:20" ht="12.75">
      <c r="A136">
        <f t="shared" si="6"/>
        <v>116</v>
      </c>
      <c r="B136" s="7">
        <v>0</v>
      </c>
      <c r="C136" s="7">
        <v>31</v>
      </c>
      <c r="D136">
        <v>31</v>
      </c>
      <c r="E136">
        <v>13</v>
      </c>
      <c r="F136" s="8">
        <v>18</v>
      </c>
      <c r="G136">
        <v>10</v>
      </c>
      <c r="H136" s="8">
        <v>21</v>
      </c>
      <c r="O136" s="26">
        <v>0</v>
      </c>
      <c r="P136" s="26">
        <v>13</v>
      </c>
      <c r="Q136" s="26">
        <v>0</v>
      </c>
      <c r="R136" s="26">
        <v>10</v>
      </c>
      <c r="T136" s="32">
        <f t="shared" si="5"/>
        <v>3</v>
      </c>
    </row>
    <row r="137" spans="1:20" ht="12.75">
      <c r="A137">
        <f t="shared" si="6"/>
        <v>117</v>
      </c>
      <c r="B137" s="7">
        <v>0</v>
      </c>
      <c r="C137" s="7">
        <v>25</v>
      </c>
      <c r="D137">
        <v>25</v>
      </c>
      <c r="E137">
        <v>20</v>
      </c>
      <c r="F137" s="8">
        <v>5</v>
      </c>
      <c r="G137">
        <v>14</v>
      </c>
      <c r="H137" s="8">
        <v>11</v>
      </c>
      <c r="O137" s="26">
        <v>0</v>
      </c>
      <c r="P137" s="26">
        <v>20</v>
      </c>
      <c r="Q137" s="26">
        <v>0</v>
      </c>
      <c r="R137" s="26">
        <v>14</v>
      </c>
      <c r="T137" s="32">
        <f t="shared" si="5"/>
        <v>6</v>
      </c>
    </row>
    <row r="138" spans="1:20" ht="12.75">
      <c r="A138">
        <f t="shared" si="6"/>
        <v>118</v>
      </c>
      <c r="B138" s="7">
        <v>0</v>
      </c>
      <c r="C138" s="7">
        <v>23</v>
      </c>
      <c r="D138">
        <v>23</v>
      </c>
      <c r="E138">
        <v>12</v>
      </c>
      <c r="F138" s="8">
        <v>11</v>
      </c>
      <c r="G138">
        <v>10</v>
      </c>
      <c r="H138" s="8">
        <v>13</v>
      </c>
      <c r="O138" s="26">
        <v>0</v>
      </c>
      <c r="P138" s="26">
        <v>12</v>
      </c>
      <c r="Q138" s="26">
        <v>0</v>
      </c>
      <c r="R138" s="26">
        <v>10</v>
      </c>
      <c r="T138" s="32">
        <f t="shared" si="5"/>
        <v>2</v>
      </c>
    </row>
    <row r="139" spans="1:20" ht="12.75">
      <c r="A139">
        <f t="shared" si="6"/>
        <v>119</v>
      </c>
      <c r="B139" s="7">
        <v>0</v>
      </c>
      <c r="C139" s="7">
        <v>31</v>
      </c>
      <c r="D139">
        <v>31</v>
      </c>
      <c r="E139">
        <v>24</v>
      </c>
      <c r="F139" s="8">
        <v>7</v>
      </c>
      <c r="G139">
        <v>18</v>
      </c>
      <c r="H139" s="8">
        <v>13</v>
      </c>
      <c r="O139" s="26">
        <v>0</v>
      </c>
      <c r="P139" s="26">
        <v>24</v>
      </c>
      <c r="Q139" s="26">
        <v>0</v>
      </c>
      <c r="R139" s="26">
        <v>18</v>
      </c>
      <c r="T139" s="32">
        <f t="shared" si="5"/>
        <v>6</v>
      </c>
    </row>
    <row r="140" spans="1:20" ht="12.75">
      <c r="A140">
        <f t="shared" si="6"/>
        <v>120</v>
      </c>
      <c r="B140" s="7">
        <v>0</v>
      </c>
      <c r="C140" s="7">
        <v>31</v>
      </c>
      <c r="D140">
        <v>31</v>
      </c>
      <c r="E140">
        <v>24</v>
      </c>
      <c r="F140" s="8">
        <v>7</v>
      </c>
      <c r="G140">
        <v>18</v>
      </c>
      <c r="H140" s="8">
        <v>13</v>
      </c>
      <c r="O140" s="26">
        <v>0</v>
      </c>
      <c r="P140" s="26">
        <v>24</v>
      </c>
      <c r="Q140" s="26">
        <v>0</v>
      </c>
      <c r="R140" s="26">
        <v>18</v>
      </c>
      <c r="T140" s="32">
        <f t="shared" si="5"/>
        <v>6</v>
      </c>
    </row>
    <row r="141" spans="1:20" ht="12.75">
      <c r="A141">
        <f t="shared" si="6"/>
        <v>121</v>
      </c>
      <c r="B141" s="7">
        <v>0</v>
      </c>
      <c r="C141" s="7">
        <v>22</v>
      </c>
      <c r="D141">
        <v>22</v>
      </c>
      <c r="E141">
        <v>12</v>
      </c>
      <c r="F141" s="8">
        <v>10</v>
      </c>
      <c r="G141">
        <v>10</v>
      </c>
      <c r="H141" s="8">
        <v>12</v>
      </c>
      <c r="O141" s="26">
        <v>0</v>
      </c>
      <c r="P141" s="26">
        <v>12</v>
      </c>
      <c r="Q141" s="26">
        <v>0</v>
      </c>
      <c r="R141" s="26">
        <v>10</v>
      </c>
      <c r="T141" s="32">
        <f t="shared" si="5"/>
        <v>2</v>
      </c>
    </row>
    <row r="142" spans="1:20" ht="12.75">
      <c r="A142">
        <f t="shared" si="6"/>
        <v>122</v>
      </c>
      <c r="B142" s="7">
        <v>0</v>
      </c>
      <c r="C142" s="7">
        <v>31</v>
      </c>
      <c r="D142">
        <v>31</v>
      </c>
      <c r="E142">
        <v>13</v>
      </c>
      <c r="F142" s="8">
        <v>18</v>
      </c>
      <c r="G142">
        <v>10</v>
      </c>
      <c r="H142" s="8">
        <v>21</v>
      </c>
      <c r="O142" s="26">
        <v>0</v>
      </c>
      <c r="P142" s="26">
        <v>13</v>
      </c>
      <c r="Q142" s="26">
        <v>0</v>
      </c>
      <c r="R142" s="26">
        <v>10</v>
      </c>
      <c r="T142" s="32">
        <f t="shared" si="5"/>
        <v>3</v>
      </c>
    </row>
    <row r="143" spans="1:20" ht="12.75">
      <c r="A143">
        <f t="shared" si="6"/>
        <v>123</v>
      </c>
      <c r="B143" s="7">
        <v>0</v>
      </c>
      <c r="C143" s="7">
        <v>26</v>
      </c>
      <c r="D143">
        <v>26</v>
      </c>
      <c r="E143">
        <v>12</v>
      </c>
      <c r="F143" s="8">
        <v>14</v>
      </c>
      <c r="G143">
        <v>10</v>
      </c>
      <c r="H143" s="8">
        <v>16</v>
      </c>
      <c r="O143" s="26">
        <v>0</v>
      </c>
      <c r="P143" s="26">
        <v>12</v>
      </c>
      <c r="Q143" s="26">
        <v>0</v>
      </c>
      <c r="R143" s="26">
        <v>10</v>
      </c>
      <c r="T143" s="32">
        <f t="shared" si="5"/>
        <v>2</v>
      </c>
    </row>
    <row r="144" spans="1:20" ht="12.75">
      <c r="A144">
        <f t="shared" si="6"/>
        <v>124</v>
      </c>
      <c r="B144" s="7">
        <v>0</v>
      </c>
      <c r="C144" s="7">
        <v>27</v>
      </c>
      <c r="D144">
        <v>27</v>
      </c>
      <c r="E144">
        <v>21</v>
      </c>
      <c r="F144" s="8">
        <v>6</v>
      </c>
      <c r="G144">
        <v>12</v>
      </c>
      <c r="H144" s="8">
        <v>15</v>
      </c>
      <c r="O144" s="26">
        <v>0</v>
      </c>
      <c r="P144" s="26">
        <v>21</v>
      </c>
      <c r="Q144" s="26">
        <v>0</v>
      </c>
      <c r="R144" s="26">
        <v>12</v>
      </c>
      <c r="T144" s="32">
        <f t="shared" si="5"/>
        <v>9</v>
      </c>
    </row>
    <row r="145" spans="1:20" ht="12.75">
      <c r="A145">
        <f t="shared" si="6"/>
        <v>125</v>
      </c>
      <c r="B145" s="7">
        <v>0</v>
      </c>
      <c r="C145" s="7">
        <v>27</v>
      </c>
      <c r="D145">
        <v>27</v>
      </c>
      <c r="E145">
        <v>21</v>
      </c>
      <c r="F145" s="8">
        <v>6</v>
      </c>
      <c r="G145">
        <v>15</v>
      </c>
      <c r="H145" s="8">
        <v>12</v>
      </c>
      <c r="O145" s="26">
        <v>0</v>
      </c>
      <c r="P145" s="26">
        <v>21</v>
      </c>
      <c r="Q145" s="26">
        <v>0</v>
      </c>
      <c r="R145" s="26">
        <v>15</v>
      </c>
      <c r="T145" s="32">
        <f t="shared" si="5"/>
        <v>6</v>
      </c>
    </row>
    <row r="146" spans="1:20" ht="12.75">
      <c r="A146">
        <f t="shared" si="6"/>
        <v>126</v>
      </c>
      <c r="B146" s="7">
        <v>0</v>
      </c>
      <c r="C146" s="7">
        <v>26</v>
      </c>
      <c r="D146">
        <v>26</v>
      </c>
      <c r="E146">
        <v>12</v>
      </c>
      <c r="F146" s="8">
        <v>14</v>
      </c>
      <c r="G146">
        <v>10</v>
      </c>
      <c r="H146" s="8">
        <v>16</v>
      </c>
      <c r="O146" s="26">
        <v>0</v>
      </c>
      <c r="P146" s="26">
        <v>12</v>
      </c>
      <c r="Q146" s="26">
        <v>0</v>
      </c>
      <c r="R146" s="26">
        <v>10</v>
      </c>
      <c r="T146" s="32">
        <f t="shared" si="5"/>
        <v>2</v>
      </c>
    </row>
    <row r="147" spans="1:20" ht="12.75">
      <c r="A147">
        <f t="shared" si="6"/>
        <v>127</v>
      </c>
      <c r="B147" s="7">
        <v>0</v>
      </c>
      <c r="C147" s="7">
        <v>25</v>
      </c>
      <c r="D147">
        <v>25</v>
      </c>
      <c r="E147">
        <v>12</v>
      </c>
      <c r="F147" s="8">
        <v>13</v>
      </c>
      <c r="G147">
        <v>10</v>
      </c>
      <c r="H147" s="8">
        <v>15</v>
      </c>
      <c r="O147" s="26">
        <v>0</v>
      </c>
      <c r="P147" s="26">
        <v>12</v>
      </c>
      <c r="Q147" s="26">
        <v>0</v>
      </c>
      <c r="R147" s="26">
        <v>10</v>
      </c>
      <c r="T147" s="32">
        <f t="shared" si="5"/>
        <v>2</v>
      </c>
    </row>
    <row r="148" spans="1:20" ht="12.75">
      <c r="A148">
        <f t="shared" si="6"/>
        <v>128</v>
      </c>
      <c r="B148" s="7">
        <v>0</v>
      </c>
      <c r="C148" s="7">
        <v>28</v>
      </c>
      <c r="D148">
        <v>28</v>
      </c>
      <c r="E148">
        <v>22</v>
      </c>
      <c r="F148" s="8">
        <v>6</v>
      </c>
      <c r="G148">
        <v>16</v>
      </c>
      <c r="H148" s="8">
        <v>12</v>
      </c>
      <c r="O148" s="26">
        <v>0</v>
      </c>
      <c r="P148" s="26">
        <v>22</v>
      </c>
      <c r="Q148" s="26">
        <v>0</v>
      </c>
      <c r="R148" s="26">
        <v>16</v>
      </c>
      <c r="T148" s="32">
        <f t="shared" si="5"/>
        <v>6</v>
      </c>
    </row>
    <row r="149" spans="1:20" ht="12.75">
      <c r="A149">
        <f t="shared" si="6"/>
        <v>129</v>
      </c>
      <c r="B149" s="7">
        <v>0</v>
      </c>
      <c r="C149" s="7">
        <v>22</v>
      </c>
      <c r="D149">
        <v>22</v>
      </c>
      <c r="E149">
        <v>18</v>
      </c>
      <c r="F149" s="8">
        <v>4</v>
      </c>
      <c r="G149">
        <v>12</v>
      </c>
      <c r="H149" s="8">
        <v>10</v>
      </c>
      <c r="O149" s="26">
        <v>0</v>
      </c>
      <c r="P149" s="26">
        <v>18</v>
      </c>
      <c r="Q149" s="26">
        <v>0</v>
      </c>
      <c r="R149" s="26">
        <v>12</v>
      </c>
      <c r="T149" s="32">
        <f t="shared" si="5"/>
        <v>6</v>
      </c>
    </row>
    <row r="150" spans="1:20" ht="12.75">
      <c r="A150">
        <f t="shared" si="6"/>
        <v>130</v>
      </c>
      <c r="B150" s="7">
        <v>0</v>
      </c>
      <c r="C150" s="7">
        <v>30</v>
      </c>
      <c r="D150">
        <v>30</v>
      </c>
      <c r="E150">
        <v>13</v>
      </c>
      <c r="F150" s="8">
        <v>17</v>
      </c>
      <c r="G150">
        <v>10</v>
      </c>
      <c r="H150" s="8">
        <v>20</v>
      </c>
      <c r="O150" s="26">
        <v>0</v>
      </c>
      <c r="P150" s="26">
        <v>13</v>
      </c>
      <c r="Q150" s="26">
        <v>0</v>
      </c>
      <c r="R150" s="26">
        <v>10</v>
      </c>
      <c r="T150" s="32">
        <f aca="true" t="shared" si="7" ref="T150:T172">E150-G150</f>
        <v>3</v>
      </c>
    </row>
    <row r="151" spans="1:20" ht="12.75">
      <c r="A151">
        <f aca="true" t="shared" si="8" ref="A151:A172">A150+1</f>
        <v>131</v>
      </c>
      <c r="B151" s="7">
        <v>0</v>
      </c>
      <c r="C151" s="7">
        <v>32</v>
      </c>
      <c r="D151">
        <v>32</v>
      </c>
      <c r="E151">
        <v>13</v>
      </c>
      <c r="F151" s="8">
        <v>19</v>
      </c>
      <c r="G151">
        <v>10</v>
      </c>
      <c r="H151" s="8">
        <v>22</v>
      </c>
      <c r="O151" s="26">
        <v>0</v>
      </c>
      <c r="P151" s="26">
        <v>13</v>
      </c>
      <c r="Q151" s="26">
        <v>0</v>
      </c>
      <c r="R151" s="26">
        <v>10</v>
      </c>
      <c r="T151" s="32">
        <f t="shared" si="7"/>
        <v>3</v>
      </c>
    </row>
    <row r="152" spans="1:20" ht="12.75">
      <c r="A152">
        <f t="shared" si="8"/>
        <v>132</v>
      </c>
      <c r="B152" s="7">
        <v>0</v>
      </c>
      <c r="C152" s="7">
        <v>29</v>
      </c>
      <c r="D152">
        <v>29</v>
      </c>
      <c r="E152">
        <v>13</v>
      </c>
      <c r="F152" s="8">
        <v>16</v>
      </c>
      <c r="G152">
        <v>10</v>
      </c>
      <c r="H152" s="8">
        <v>19</v>
      </c>
      <c r="O152" s="26">
        <v>0</v>
      </c>
      <c r="P152" s="26">
        <v>13</v>
      </c>
      <c r="Q152" s="26">
        <v>0</v>
      </c>
      <c r="R152" s="26">
        <v>10</v>
      </c>
      <c r="T152" s="32">
        <f t="shared" si="7"/>
        <v>3</v>
      </c>
    </row>
    <row r="153" spans="1:20" ht="12.75">
      <c r="A153">
        <f t="shared" si="8"/>
        <v>133</v>
      </c>
      <c r="B153" s="7">
        <v>0</v>
      </c>
      <c r="C153" s="7">
        <v>27</v>
      </c>
      <c r="D153">
        <v>27</v>
      </c>
      <c r="E153">
        <v>12</v>
      </c>
      <c r="F153" s="8">
        <v>15</v>
      </c>
      <c r="G153">
        <v>10</v>
      </c>
      <c r="H153" s="8">
        <v>17</v>
      </c>
      <c r="O153" s="26">
        <v>0</v>
      </c>
      <c r="P153" s="26">
        <v>12</v>
      </c>
      <c r="Q153" s="26">
        <v>0</v>
      </c>
      <c r="R153" s="26">
        <v>10</v>
      </c>
      <c r="T153" s="32">
        <f t="shared" si="7"/>
        <v>2</v>
      </c>
    </row>
    <row r="154" spans="1:20" ht="12.75">
      <c r="A154">
        <f t="shared" si="8"/>
        <v>134</v>
      </c>
      <c r="B154" s="7">
        <v>0</v>
      </c>
      <c r="C154" s="7">
        <v>24</v>
      </c>
      <c r="D154">
        <v>24</v>
      </c>
      <c r="E154">
        <v>12</v>
      </c>
      <c r="F154" s="8">
        <v>12</v>
      </c>
      <c r="G154">
        <v>10</v>
      </c>
      <c r="H154" s="8">
        <v>14</v>
      </c>
      <c r="O154" s="26">
        <v>0</v>
      </c>
      <c r="P154" s="26">
        <v>12</v>
      </c>
      <c r="Q154" s="26">
        <v>0</v>
      </c>
      <c r="R154" s="26">
        <v>10</v>
      </c>
      <c r="T154" s="32">
        <f t="shared" si="7"/>
        <v>2</v>
      </c>
    </row>
    <row r="155" spans="1:20" ht="12.75">
      <c r="A155">
        <f t="shared" si="8"/>
        <v>135</v>
      </c>
      <c r="B155" s="7">
        <v>0</v>
      </c>
      <c r="C155" s="7">
        <v>31</v>
      </c>
      <c r="D155">
        <v>31</v>
      </c>
      <c r="E155">
        <v>24</v>
      </c>
      <c r="F155" s="8">
        <v>7</v>
      </c>
      <c r="G155">
        <v>18</v>
      </c>
      <c r="H155" s="8">
        <v>13</v>
      </c>
      <c r="O155" s="26">
        <v>0</v>
      </c>
      <c r="P155" s="26">
        <v>24</v>
      </c>
      <c r="Q155" s="26">
        <v>0</v>
      </c>
      <c r="R155" s="26">
        <v>18</v>
      </c>
      <c r="T155" s="32">
        <f t="shared" si="7"/>
        <v>6</v>
      </c>
    </row>
    <row r="156" spans="1:20" ht="12.75">
      <c r="A156">
        <f t="shared" si="8"/>
        <v>136</v>
      </c>
      <c r="B156" s="7">
        <v>0</v>
      </c>
      <c r="C156" s="7">
        <v>23</v>
      </c>
      <c r="D156">
        <v>23</v>
      </c>
      <c r="E156">
        <v>12</v>
      </c>
      <c r="F156" s="8">
        <v>11</v>
      </c>
      <c r="G156">
        <v>10</v>
      </c>
      <c r="H156" s="8">
        <v>13</v>
      </c>
      <c r="O156" s="26">
        <v>0</v>
      </c>
      <c r="P156" s="26">
        <v>12</v>
      </c>
      <c r="Q156" s="26">
        <v>0</v>
      </c>
      <c r="R156" s="26">
        <v>10</v>
      </c>
      <c r="T156" s="32">
        <f t="shared" si="7"/>
        <v>2</v>
      </c>
    </row>
    <row r="157" spans="1:20" ht="12.75">
      <c r="A157">
        <f t="shared" si="8"/>
        <v>137</v>
      </c>
      <c r="B157" s="7">
        <v>0</v>
      </c>
      <c r="C157" s="7">
        <v>27</v>
      </c>
      <c r="D157">
        <v>27</v>
      </c>
      <c r="E157">
        <v>12</v>
      </c>
      <c r="F157" s="8">
        <v>15</v>
      </c>
      <c r="G157">
        <v>10</v>
      </c>
      <c r="H157" s="8">
        <v>17</v>
      </c>
      <c r="O157" s="26">
        <v>0</v>
      </c>
      <c r="P157" s="26">
        <v>12</v>
      </c>
      <c r="Q157" s="26">
        <v>0</v>
      </c>
      <c r="R157" s="26">
        <v>10</v>
      </c>
      <c r="T157" s="32">
        <f t="shared" si="7"/>
        <v>2</v>
      </c>
    </row>
    <row r="158" spans="1:20" ht="12.75">
      <c r="A158">
        <f t="shared" si="8"/>
        <v>138</v>
      </c>
      <c r="B158" s="7">
        <v>0</v>
      </c>
      <c r="C158" s="7">
        <v>31</v>
      </c>
      <c r="D158">
        <v>31</v>
      </c>
      <c r="E158">
        <v>24</v>
      </c>
      <c r="F158" s="8">
        <v>7</v>
      </c>
      <c r="G158">
        <v>18</v>
      </c>
      <c r="H158" s="8">
        <v>13</v>
      </c>
      <c r="O158" s="26">
        <v>0</v>
      </c>
      <c r="P158" s="26">
        <v>24</v>
      </c>
      <c r="Q158" s="26">
        <v>0</v>
      </c>
      <c r="R158" s="26">
        <v>18</v>
      </c>
      <c r="T158" s="32">
        <f t="shared" si="7"/>
        <v>6</v>
      </c>
    </row>
    <row r="159" spans="1:20" ht="12.75">
      <c r="A159">
        <f t="shared" si="8"/>
        <v>139</v>
      </c>
      <c r="B159" s="7">
        <v>0</v>
      </c>
      <c r="C159" s="7">
        <v>24</v>
      </c>
      <c r="D159">
        <v>24</v>
      </c>
      <c r="E159">
        <v>12</v>
      </c>
      <c r="F159" s="8">
        <v>12</v>
      </c>
      <c r="G159">
        <v>10</v>
      </c>
      <c r="H159" s="8">
        <v>14</v>
      </c>
      <c r="O159" s="26">
        <v>0</v>
      </c>
      <c r="P159" s="26">
        <v>12</v>
      </c>
      <c r="Q159" s="26">
        <v>0</v>
      </c>
      <c r="R159" s="26">
        <v>10</v>
      </c>
      <c r="T159" s="32">
        <f t="shared" si="7"/>
        <v>2</v>
      </c>
    </row>
    <row r="160" spans="1:20" ht="12.75">
      <c r="A160">
        <f t="shared" si="8"/>
        <v>140</v>
      </c>
      <c r="B160" s="7">
        <v>0</v>
      </c>
      <c r="C160" s="7">
        <v>26</v>
      </c>
      <c r="D160">
        <v>26</v>
      </c>
      <c r="E160">
        <v>21</v>
      </c>
      <c r="F160" s="8">
        <v>5</v>
      </c>
      <c r="G160">
        <v>15</v>
      </c>
      <c r="H160" s="8">
        <v>11</v>
      </c>
      <c r="O160" s="26">
        <v>0</v>
      </c>
      <c r="P160" s="26">
        <v>21</v>
      </c>
      <c r="Q160" s="26">
        <v>0</v>
      </c>
      <c r="R160" s="26">
        <v>15</v>
      </c>
      <c r="T160" s="32">
        <f t="shared" si="7"/>
        <v>6</v>
      </c>
    </row>
    <row r="161" spans="1:20" ht="12.75">
      <c r="A161">
        <f t="shared" si="8"/>
        <v>141</v>
      </c>
      <c r="B161" s="7">
        <v>0</v>
      </c>
      <c r="C161" s="7">
        <v>24</v>
      </c>
      <c r="D161">
        <v>24</v>
      </c>
      <c r="E161">
        <v>12</v>
      </c>
      <c r="F161" s="8">
        <v>12</v>
      </c>
      <c r="G161">
        <v>10</v>
      </c>
      <c r="H161" s="8">
        <v>14</v>
      </c>
      <c r="O161" s="26">
        <v>0</v>
      </c>
      <c r="P161" s="26">
        <v>12</v>
      </c>
      <c r="Q161" s="26">
        <v>0</v>
      </c>
      <c r="R161" s="26">
        <v>10</v>
      </c>
      <c r="T161" s="32">
        <f t="shared" si="7"/>
        <v>2</v>
      </c>
    </row>
    <row r="162" spans="1:20" ht="12.75">
      <c r="A162">
        <f t="shared" si="8"/>
        <v>142</v>
      </c>
      <c r="B162" s="7">
        <v>0</v>
      </c>
      <c r="C162" s="7">
        <v>25</v>
      </c>
      <c r="D162">
        <v>25</v>
      </c>
      <c r="E162">
        <v>20</v>
      </c>
      <c r="F162" s="8">
        <v>5</v>
      </c>
      <c r="G162">
        <v>14</v>
      </c>
      <c r="H162" s="8">
        <v>11</v>
      </c>
      <c r="O162" s="26">
        <v>0</v>
      </c>
      <c r="P162" s="26">
        <v>20</v>
      </c>
      <c r="Q162" s="26">
        <v>0</v>
      </c>
      <c r="R162" s="26">
        <v>14</v>
      </c>
      <c r="T162" s="32">
        <f t="shared" si="7"/>
        <v>6</v>
      </c>
    </row>
    <row r="163" spans="1:20" ht="12.75">
      <c r="A163">
        <f t="shared" si="8"/>
        <v>143</v>
      </c>
      <c r="B163" s="7">
        <v>0</v>
      </c>
      <c r="C163" s="7">
        <v>32</v>
      </c>
      <c r="D163">
        <v>32</v>
      </c>
      <c r="E163">
        <v>13</v>
      </c>
      <c r="F163" s="8">
        <v>19</v>
      </c>
      <c r="G163">
        <v>10</v>
      </c>
      <c r="H163" s="8">
        <v>22</v>
      </c>
      <c r="O163" s="26">
        <v>0</v>
      </c>
      <c r="P163" s="26">
        <v>13</v>
      </c>
      <c r="Q163" s="26">
        <v>0</v>
      </c>
      <c r="R163" s="26">
        <v>10</v>
      </c>
      <c r="T163" s="32">
        <f t="shared" si="7"/>
        <v>3</v>
      </c>
    </row>
    <row r="164" spans="1:20" ht="12.75">
      <c r="A164">
        <f t="shared" si="8"/>
        <v>144</v>
      </c>
      <c r="B164" s="7">
        <v>0</v>
      </c>
      <c r="C164" s="7">
        <v>28</v>
      </c>
      <c r="D164">
        <v>28</v>
      </c>
      <c r="E164">
        <v>13</v>
      </c>
      <c r="F164" s="8">
        <v>15</v>
      </c>
      <c r="G164">
        <v>10</v>
      </c>
      <c r="H164" s="8">
        <v>18</v>
      </c>
      <c r="O164" s="26">
        <v>0</v>
      </c>
      <c r="P164" s="26">
        <v>13</v>
      </c>
      <c r="Q164" s="26">
        <v>0</v>
      </c>
      <c r="R164" s="26">
        <v>10</v>
      </c>
      <c r="T164" s="32">
        <f t="shared" si="7"/>
        <v>3</v>
      </c>
    </row>
    <row r="165" spans="1:20" ht="12.75">
      <c r="A165">
        <f t="shared" si="8"/>
        <v>145</v>
      </c>
      <c r="B165" s="7">
        <v>0</v>
      </c>
      <c r="C165" s="7">
        <v>27</v>
      </c>
      <c r="D165">
        <v>27</v>
      </c>
      <c r="E165">
        <v>21</v>
      </c>
      <c r="F165" s="8">
        <v>6</v>
      </c>
      <c r="G165">
        <v>15</v>
      </c>
      <c r="H165" s="8">
        <v>12</v>
      </c>
      <c r="O165" s="26">
        <v>0</v>
      </c>
      <c r="P165" s="26">
        <v>21</v>
      </c>
      <c r="Q165" s="26">
        <v>0</v>
      </c>
      <c r="R165" s="26">
        <v>15</v>
      </c>
      <c r="T165" s="32">
        <f t="shared" si="7"/>
        <v>6</v>
      </c>
    </row>
    <row r="166" spans="1:20" ht="12.75">
      <c r="A166">
        <f t="shared" si="8"/>
        <v>146</v>
      </c>
      <c r="B166" s="7">
        <v>0</v>
      </c>
      <c r="C166" s="7">
        <v>31</v>
      </c>
      <c r="D166">
        <v>31</v>
      </c>
      <c r="E166">
        <v>24</v>
      </c>
      <c r="F166" s="8">
        <v>7</v>
      </c>
      <c r="G166">
        <v>18</v>
      </c>
      <c r="H166" s="8">
        <v>13</v>
      </c>
      <c r="O166" s="26">
        <v>0</v>
      </c>
      <c r="P166" s="26">
        <v>24</v>
      </c>
      <c r="Q166" s="26">
        <v>0</v>
      </c>
      <c r="R166" s="26">
        <v>18</v>
      </c>
      <c r="T166" s="32">
        <f t="shared" si="7"/>
        <v>6</v>
      </c>
    </row>
    <row r="167" spans="1:20" ht="12.75">
      <c r="A167">
        <f t="shared" si="8"/>
        <v>147</v>
      </c>
      <c r="B167" s="7">
        <v>0</v>
      </c>
      <c r="C167" s="7">
        <v>23</v>
      </c>
      <c r="D167">
        <v>23</v>
      </c>
      <c r="E167">
        <v>18</v>
      </c>
      <c r="F167" s="8">
        <v>5</v>
      </c>
      <c r="G167">
        <v>12</v>
      </c>
      <c r="H167" s="8">
        <v>11</v>
      </c>
      <c r="O167" s="26">
        <v>0</v>
      </c>
      <c r="P167" s="26">
        <v>18</v>
      </c>
      <c r="Q167" s="26">
        <v>0</v>
      </c>
      <c r="R167" s="26">
        <v>12</v>
      </c>
      <c r="T167" s="32">
        <f t="shared" si="7"/>
        <v>6</v>
      </c>
    </row>
    <row r="168" spans="1:20" ht="12.75">
      <c r="A168">
        <f t="shared" si="8"/>
        <v>148</v>
      </c>
      <c r="B168" s="7">
        <v>0</v>
      </c>
      <c r="C168" s="7">
        <v>29</v>
      </c>
      <c r="D168">
        <v>29</v>
      </c>
      <c r="E168">
        <v>13</v>
      </c>
      <c r="F168" s="8">
        <v>16</v>
      </c>
      <c r="G168">
        <v>10</v>
      </c>
      <c r="H168" s="8">
        <v>19</v>
      </c>
      <c r="O168" s="26">
        <v>0</v>
      </c>
      <c r="P168" s="26">
        <v>13</v>
      </c>
      <c r="Q168" s="26">
        <v>0</v>
      </c>
      <c r="R168" s="26">
        <v>10</v>
      </c>
      <c r="T168" s="32">
        <f t="shared" si="7"/>
        <v>3</v>
      </c>
    </row>
    <row r="169" spans="1:20" ht="12.75">
      <c r="A169">
        <f t="shared" si="8"/>
        <v>149</v>
      </c>
      <c r="B169" s="7">
        <v>0</v>
      </c>
      <c r="C169" s="7">
        <v>31</v>
      </c>
      <c r="D169">
        <v>31</v>
      </c>
      <c r="E169">
        <v>24</v>
      </c>
      <c r="F169" s="8">
        <v>7</v>
      </c>
      <c r="G169">
        <v>18</v>
      </c>
      <c r="H169" s="8">
        <v>13</v>
      </c>
      <c r="O169" s="26">
        <v>0</v>
      </c>
      <c r="P169" s="26">
        <v>24</v>
      </c>
      <c r="Q169" s="26">
        <v>0</v>
      </c>
      <c r="R169" s="26">
        <v>18</v>
      </c>
      <c r="T169" s="32">
        <f t="shared" si="7"/>
        <v>6</v>
      </c>
    </row>
    <row r="170" spans="1:20" ht="12.75">
      <c r="A170">
        <f t="shared" si="8"/>
        <v>150</v>
      </c>
      <c r="B170" s="7">
        <v>0</v>
      </c>
      <c r="C170" s="7">
        <v>23</v>
      </c>
      <c r="D170">
        <v>23</v>
      </c>
      <c r="E170">
        <v>18</v>
      </c>
      <c r="F170" s="8">
        <v>5</v>
      </c>
      <c r="G170">
        <v>12</v>
      </c>
      <c r="H170" s="8">
        <v>11</v>
      </c>
      <c r="O170" s="26">
        <v>0</v>
      </c>
      <c r="P170" s="26">
        <v>18</v>
      </c>
      <c r="Q170" s="26">
        <v>0</v>
      </c>
      <c r="R170" s="26">
        <v>12</v>
      </c>
      <c r="T170" s="32">
        <f t="shared" si="7"/>
        <v>6</v>
      </c>
    </row>
    <row r="171" spans="1:20" ht="12.75">
      <c r="A171">
        <f t="shared" si="8"/>
        <v>151</v>
      </c>
      <c r="B171" s="7">
        <v>0</v>
      </c>
      <c r="C171" s="7">
        <v>28</v>
      </c>
      <c r="D171">
        <v>28</v>
      </c>
      <c r="E171">
        <v>22</v>
      </c>
      <c r="F171" s="8">
        <v>6</v>
      </c>
      <c r="G171">
        <v>16</v>
      </c>
      <c r="H171" s="8">
        <v>12</v>
      </c>
      <c r="O171" s="26">
        <v>0</v>
      </c>
      <c r="P171" s="26">
        <v>22</v>
      </c>
      <c r="Q171" s="26">
        <v>0</v>
      </c>
      <c r="R171" s="26">
        <v>16</v>
      </c>
      <c r="T171" s="32">
        <f t="shared" si="7"/>
        <v>6</v>
      </c>
    </row>
    <row r="172" spans="1:20" ht="12.75">
      <c r="A172">
        <f t="shared" si="8"/>
        <v>152</v>
      </c>
      <c r="B172" s="7">
        <v>0</v>
      </c>
      <c r="C172" s="7">
        <v>23</v>
      </c>
      <c r="D172">
        <v>23</v>
      </c>
      <c r="E172">
        <v>12</v>
      </c>
      <c r="F172" s="8">
        <v>11</v>
      </c>
      <c r="G172">
        <v>10</v>
      </c>
      <c r="H172" s="8">
        <v>13</v>
      </c>
      <c r="O172" s="26">
        <v>0</v>
      </c>
      <c r="P172" s="26">
        <v>12</v>
      </c>
      <c r="Q172" s="26">
        <v>0</v>
      </c>
      <c r="R172" s="26">
        <v>10</v>
      </c>
      <c r="T172" s="32">
        <f t="shared" si="7"/>
        <v>2</v>
      </c>
    </row>
    <row r="173" spans="2:18" ht="12.75">
      <c r="B173" s="7"/>
      <c r="C173" s="7"/>
      <c r="F173" s="8"/>
      <c r="H173" s="8"/>
      <c r="O173" s="26"/>
      <c r="P173" s="26"/>
      <c r="Q173" s="26"/>
      <c r="R173" s="26"/>
    </row>
  </sheetData>
  <mergeCells count="6">
    <mergeCell ref="U20:V20"/>
    <mergeCell ref="G11:H11"/>
    <mergeCell ref="M59:N59"/>
    <mergeCell ref="A1:C1"/>
    <mergeCell ref="C7:D7"/>
    <mergeCell ref="H9:L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60"/>
  <sheetViews>
    <sheetView tabSelected="1" workbookViewId="0" topLeftCell="A39">
      <selection activeCell="P63" sqref="P63"/>
    </sheetView>
  </sheetViews>
  <sheetFormatPr defaultColWidth="11.00390625" defaultRowHeight="12.75"/>
  <cols>
    <col min="6" max="6" width="12.625" style="0" customWidth="1"/>
    <col min="7" max="7" width="12.375" style="0" customWidth="1"/>
    <col min="8" max="10" width="12.125" style="0" customWidth="1"/>
  </cols>
  <sheetData>
    <row r="1" spans="1:7" ht="12.75">
      <c r="A1" s="5" t="s">
        <v>18</v>
      </c>
      <c r="B1" s="5">
        <v>28.3</v>
      </c>
      <c r="C1" s="5">
        <v>24.3</v>
      </c>
      <c r="D1" s="5">
        <v>24</v>
      </c>
      <c r="E1" s="5">
        <v>23.8</v>
      </c>
      <c r="F1" s="5"/>
      <c r="G1" s="5">
        <v>20.6</v>
      </c>
    </row>
    <row r="2" spans="1:7" ht="12.75">
      <c r="A2" s="5" t="s">
        <v>19</v>
      </c>
      <c r="B2" s="5">
        <v>3.6</v>
      </c>
      <c r="C2" s="5">
        <v>6.5</v>
      </c>
      <c r="D2" s="5">
        <v>6.9</v>
      </c>
      <c r="E2" s="5">
        <v>6.6</v>
      </c>
      <c r="F2" s="5"/>
      <c r="G2" s="5">
        <v>7.5</v>
      </c>
    </row>
    <row r="3" spans="1:7" ht="12.75">
      <c r="A3" s="5" t="s">
        <v>20</v>
      </c>
      <c r="B3" s="27">
        <f>AVERAGE(B7:B160)</f>
        <v>28.29605263157895</v>
      </c>
      <c r="C3" s="27">
        <f>AVERAGE(C7:C160)</f>
        <v>24.30263157894737</v>
      </c>
      <c r="D3" s="27">
        <f>AVERAGE(D7:D160)</f>
        <v>23.94078947368421</v>
      </c>
      <c r="E3" s="27">
        <f>AVERAGE(E7:E160)</f>
        <v>23.80263157894737</v>
      </c>
      <c r="F3" s="27"/>
      <c r="G3" s="27">
        <f>AVERAGE(G7:G160)</f>
        <v>20.855263157894736</v>
      </c>
    </row>
    <row r="4" spans="1:7" ht="12.75">
      <c r="A4" s="5" t="s">
        <v>21</v>
      </c>
      <c r="B4" s="27">
        <f>STDEV(B7:B160)</f>
        <v>3.675295754715365</v>
      </c>
      <c r="C4" s="27">
        <f>STDEV(C7:C160)</f>
        <v>6.093139637725696</v>
      </c>
      <c r="D4" s="27">
        <f>STDEV(D7:D160)</f>
        <v>6.32794030563473</v>
      </c>
      <c r="E4" s="27">
        <f>STDEV(E7:E160)</f>
        <v>6.563030589017066</v>
      </c>
      <c r="F4" s="27"/>
      <c r="G4" s="27">
        <f>STDEV(G7:G160)</f>
        <v>7.458856591471884</v>
      </c>
    </row>
    <row r="6" spans="1:15" ht="12.75">
      <c r="A6" t="s">
        <v>54</v>
      </c>
      <c r="B6" t="s">
        <v>25</v>
      </c>
      <c r="C6" t="s">
        <v>51</v>
      </c>
      <c r="D6" t="s">
        <v>52</v>
      </c>
      <c r="E6" t="s">
        <v>26</v>
      </c>
      <c r="F6" t="s">
        <v>27</v>
      </c>
      <c r="G6" t="s">
        <v>28</v>
      </c>
      <c r="H6" t="s">
        <v>27</v>
      </c>
      <c r="I6" t="s">
        <v>53</v>
      </c>
      <c r="J6" t="s">
        <v>27</v>
      </c>
      <c r="L6" s="9" t="s">
        <v>29</v>
      </c>
      <c r="M6" s="10" t="s">
        <v>30</v>
      </c>
      <c r="N6" s="11" t="s">
        <v>26</v>
      </c>
      <c r="O6" s="12" t="s">
        <v>28</v>
      </c>
    </row>
    <row r="7" spans="1:15" ht="12.75">
      <c r="A7">
        <v>21</v>
      </c>
      <c r="B7" s="30">
        <f>Sheet1!D45</f>
        <v>25</v>
      </c>
      <c r="C7" s="30">
        <f aca="true" t="shared" si="0" ref="C7:C12">INT(B7-0.889*(B7-E7)+0.5)</f>
        <v>27</v>
      </c>
      <c r="D7" s="30">
        <f aca="true" t="shared" si="1" ref="D7:D72">INT(B7-0.956*(B7-E7)+0.5)</f>
        <v>27</v>
      </c>
      <c r="E7" s="30">
        <f>Sheet1!E45</f>
        <v>27</v>
      </c>
      <c r="F7" s="30">
        <f aca="true" t="shared" si="2" ref="F7:F72">B7-E7</f>
        <v>-2</v>
      </c>
      <c r="G7" s="30">
        <f>Sheet1!G45</f>
        <v>29</v>
      </c>
      <c r="H7" s="30">
        <f aca="true" t="shared" si="3" ref="H7:H72">B7-G7</f>
        <v>-4</v>
      </c>
      <c r="I7" s="30">
        <f aca="true" t="shared" si="4" ref="I7:I72">G7+F7</f>
        <v>27</v>
      </c>
      <c r="J7" s="30">
        <f aca="true" t="shared" si="5" ref="J7:J72">B7-I7</f>
        <v>-2</v>
      </c>
      <c r="L7" s="13">
        <v>0</v>
      </c>
      <c r="M7" s="14">
        <f aca="true" t="shared" si="6" ref="M7:M40">COUNTIF(B$7:B$160,L7)</f>
        <v>0</v>
      </c>
      <c r="N7" s="14">
        <f aca="true" t="shared" si="7" ref="N7:N40">COUNTIF(E$8:E$161,L7)</f>
        <v>0</v>
      </c>
      <c r="O7" s="15">
        <f aca="true" t="shared" si="8" ref="O7:O40">COUNTIF(G$8:G$161,L7)</f>
        <v>0</v>
      </c>
    </row>
    <row r="8" spans="1:15" ht="12.75">
      <c r="A8">
        <v>42</v>
      </c>
      <c r="B8" s="30">
        <f>Sheet1!D49</f>
        <v>30</v>
      </c>
      <c r="C8" s="30">
        <f t="shared" si="0"/>
        <v>32</v>
      </c>
      <c r="D8" s="30">
        <f t="shared" si="1"/>
        <v>32</v>
      </c>
      <c r="E8" s="30">
        <f>Sheet1!E49</f>
        <v>32</v>
      </c>
      <c r="F8" s="30">
        <f t="shared" si="2"/>
        <v>-2</v>
      </c>
      <c r="G8" s="30">
        <f>Sheet1!G49</f>
        <v>32</v>
      </c>
      <c r="H8" s="30">
        <f t="shared" si="3"/>
        <v>-2</v>
      </c>
      <c r="I8" s="30">
        <f t="shared" si="4"/>
        <v>30</v>
      </c>
      <c r="J8" s="30">
        <f t="shared" si="5"/>
        <v>0</v>
      </c>
      <c r="L8" s="12">
        <v>1</v>
      </c>
      <c r="M8" s="14">
        <f t="shared" si="6"/>
        <v>0</v>
      </c>
      <c r="N8" s="14">
        <f t="shared" si="7"/>
        <v>0</v>
      </c>
      <c r="O8" s="16">
        <f t="shared" si="8"/>
        <v>0</v>
      </c>
    </row>
    <row r="9" spans="1:15" ht="12.75">
      <c r="A9">
        <v>1</v>
      </c>
      <c r="B9" s="30">
        <f>Sheet1!D61</f>
        <v>30</v>
      </c>
      <c r="C9" s="30">
        <f t="shared" si="0"/>
        <v>30</v>
      </c>
      <c r="D9" s="30">
        <f t="shared" si="1"/>
        <v>30</v>
      </c>
      <c r="E9" s="30">
        <f>Sheet1!E61</f>
        <v>30</v>
      </c>
      <c r="F9" s="30">
        <f t="shared" si="2"/>
        <v>0</v>
      </c>
      <c r="G9" s="30">
        <f>Sheet1!G61</f>
        <v>32</v>
      </c>
      <c r="H9" s="30">
        <f t="shared" si="3"/>
        <v>-2</v>
      </c>
      <c r="I9" s="30">
        <f t="shared" si="4"/>
        <v>32</v>
      </c>
      <c r="J9" s="30">
        <f t="shared" si="5"/>
        <v>-2</v>
      </c>
      <c r="L9" s="12">
        <v>2</v>
      </c>
      <c r="M9" s="14">
        <f t="shared" si="6"/>
        <v>0</v>
      </c>
      <c r="N9" s="14">
        <f t="shared" si="7"/>
        <v>0</v>
      </c>
      <c r="O9" s="16">
        <f t="shared" si="8"/>
        <v>0</v>
      </c>
    </row>
    <row r="10" spans="1:15" ht="12.75">
      <c r="A10">
        <v>5</v>
      </c>
      <c r="B10" s="30">
        <f>Sheet1!D29</f>
        <v>29</v>
      </c>
      <c r="C10" s="30">
        <f t="shared" si="0"/>
        <v>31</v>
      </c>
      <c r="D10" s="30">
        <f t="shared" si="1"/>
        <v>31</v>
      </c>
      <c r="E10" s="30">
        <f>Sheet1!E29</f>
        <v>31</v>
      </c>
      <c r="F10" s="30">
        <f t="shared" si="2"/>
        <v>-2</v>
      </c>
      <c r="G10" s="30">
        <f>Sheet1!G29</f>
        <v>31</v>
      </c>
      <c r="H10" s="30">
        <f t="shared" si="3"/>
        <v>-2</v>
      </c>
      <c r="I10" s="30">
        <f t="shared" si="4"/>
        <v>29</v>
      </c>
      <c r="J10" s="30">
        <f t="shared" si="5"/>
        <v>0</v>
      </c>
      <c r="L10" s="12">
        <v>3</v>
      </c>
      <c r="M10" s="14">
        <f t="shared" si="6"/>
        <v>0</v>
      </c>
      <c r="N10" s="14">
        <f t="shared" si="7"/>
        <v>0</v>
      </c>
      <c r="O10" s="16">
        <f t="shared" si="8"/>
        <v>0</v>
      </c>
    </row>
    <row r="11" spans="1:15" ht="12.75">
      <c r="A11">
        <v>29</v>
      </c>
      <c r="B11" s="30">
        <f>Sheet1!D53</f>
        <v>29</v>
      </c>
      <c r="C11" s="30">
        <f t="shared" si="0"/>
        <v>31</v>
      </c>
      <c r="D11" s="30">
        <f t="shared" si="1"/>
        <v>31</v>
      </c>
      <c r="E11" s="30">
        <f>Sheet1!E53</f>
        <v>31</v>
      </c>
      <c r="F11" s="30">
        <f t="shared" si="2"/>
        <v>-2</v>
      </c>
      <c r="G11" s="30">
        <f>Sheet1!G53</f>
        <v>31</v>
      </c>
      <c r="H11" s="30">
        <f t="shared" si="3"/>
        <v>-2</v>
      </c>
      <c r="I11" s="30">
        <f t="shared" si="4"/>
        <v>29</v>
      </c>
      <c r="J11" s="30">
        <f t="shared" si="5"/>
        <v>0</v>
      </c>
      <c r="L11" s="12">
        <v>4</v>
      </c>
      <c r="M11" s="14">
        <f t="shared" si="6"/>
        <v>0</v>
      </c>
      <c r="N11" s="14">
        <f t="shared" si="7"/>
        <v>0</v>
      </c>
      <c r="O11" s="16">
        <f t="shared" si="8"/>
        <v>0</v>
      </c>
    </row>
    <row r="12" spans="1:15" ht="12.75">
      <c r="A12">
        <v>41</v>
      </c>
      <c r="B12" s="30">
        <f>Sheet1!D60</f>
        <v>29</v>
      </c>
      <c r="C12" s="30">
        <f t="shared" si="0"/>
        <v>29</v>
      </c>
      <c r="D12" s="30">
        <f t="shared" si="1"/>
        <v>29</v>
      </c>
      <c r="E12" s="30">
        <f>Sheet1!E60</f>
        <v>29</v>
      </c>
      <c r="F12" s="30">
        <f t="shared" si="2"/>
        <v>0</v>
      </c>
      <c r="G12" s="30">
        <f>Sheet1!G60</f>
        <v>31</v>
      </c>
      <c r="H12" s="30">
        <f t="shared" si="3"/>
        <v>-2</v>
      </c>
      <c r="I12" s="30">
        <f t="shared" si="4"/>
        <v>31</v>
      </c>
      <c r="J12" s="30">
        <f t="shared" si="5"/>
        <v>-2</v>
      </c>
      <c r="L12" s="12">
        <v>5</v>
      </c>
      <c r="M12" s="14">
        <f t="shared" si="6"/>
        <v>0</v>
      </c>
      <c r="N12" s="14">
        <f t="shared" si="7"/>
        <v>0</v>
      </c>
      <c r="O12" s="16">
        <f t="shared" si="8"/>
        <v>0</v>
      </c>
    </row>
    <row r="13" spans="1:15" ht="12.75">
      <c r="A13">
        <v>45</v>
      </c>
      <c r="B13" s="30">
        <f>Sheet1!D46</f>
        <v>28</v>
      </c>
      <c r="C13" s="30">
        <f aca="true" t="shared" si="9" ref="C13:C77">INT(B13-0.889*(B13-E13)+0.5)</f>
        <v>30</v>
      </c>
      <c r="D13" s="30">
        <f t="shared" si="1"/>
        <v>30</v>
      </c>
      <c r="E13" s="30">
        <f>Sheet1!E46</f>
        <v>30</v>
      </c>
      <c r="F13" s="30">
        <f t="shared" si="2"/>
        <v>-2</v>
      </c>
      <c r="G13" s="30">
        <f>Sheet1!G46</f>
        <v>30</v>
      </c>
      <c r="H13" s="30">
        <f t="shared" si="3"/>
        <v>-2</v>
      </c>
      <c r="I13" s="30">
        <f t="shared" si="4"/>
        <v>28</v>
      </c>
      <c r="J13" s="30">
        <f t="shared" si="5"/>
        <v>0</v>
      </c>
      <c r="L13" s="12">
        <v>6</v>
      </c>
      <c r="M13" s="14">
        <f t="shared" si="6"/>
        <v>0</v>
      </c>
      <c r="N13" s="14">
        <f t="shared" si="7"/>
        <v>0</v>
      </c>
      <c r="O13" s="16">
        <f t="shared" si="8"/>
        <v>0</v>
      </c>
    </row>
    <row r="14" spans="1:15" ht="12.75">
      <c r="A14">
        <v>17</v>
      </c>
      <c r="B14" s="30">
        <f>Sheet1!D64</f>
        <v>27</v>
      </c>
      <c r="C14" s="30">
        <f t="shared" si="9"/>
        <v>29</v>
      </c>
      <c r="D14" s="30">
        <f t="shared" si="1"/>
        <v>29</v>
      </c>
      <c r="E14" s="30">
        <f>Sheet1!E64</f>
        <v>29</v>
      </c>
      <c r="F14" s="30">
        <f t="shared" si="2"/>
        <v>-2</v>
      </c>
      <c r="G14" s="30">
        <f>Sheet1!G64</f>
        <v>29</v>
      </c>
      <c r="H14" s="30">
        <f t="shared" si="3"/>
        <v>-2</v>
      </c>
      <c r="I14" s="30">
        <f t="shared" si="4"/>
        <v>27</v>
      </c>
      <c r="J14" s="30">
        <f t="shared" si="5"/>
        <v>0</v>
      </c>
      <c r="L14" s="12">
        <v>7</v>
      </c>
      <c r="M14" s="14">
        <f t="shared" si="6"/>
        <v>0</v>
      </c>
      <c r="N14" s="14">
        <f t="shared" si="7"/>
        <v>0</v>
      </c>
      <c r="O14" s="16">
        <f t="shared" si="8"/>
        <v>0</v>
      </c>
    </row>
    <row r="15" spans="1:15" ht="12.75">
      <c r="A15">
        <v>49</v>
      </c>
      <c r="B15" s="30">
        <f>Sheet1!D43</f>
        <v>25</v>
      </c>
      <c r="C15" s="30">
        <f t="shared" si="9"/>
        <v>25</v>
      </c>
      <c r="D15" s="30">
        <f t="shared" si="1"/>
        <v>25</v>
      </c>
      <c r="E15" s="30">
        <f>Sheet1!E43</f>
        <v>25</v>
      </c>
      <c r="F15" s="30">
        <f t="shared" si="2"/>
        <v>0</v>
      </c>
      <c r="G15" s="30">
        <f>Sheet1!G43</f>
        <v>27</v>
      </c>
      <c r="H15" s="30">
        <f t="shared" si="3"/>
        <v>-2</v>
      </c>
      <c r="I15" s="30">
        <f t="shared" si="4"/>
        <v>27</v>
      </c>
      <c r="J15" s="30">
        <f t="shared" si="5"/>
        <v>-2</v>
      </c>
      <c r="L15" s="12">
        <v>8</v>
      </c>
      <c r="M15" s="14">
        <f t="shared" si="6"/>
        <v>0</v>
      </c>
      <c r="N15" s="14">
        <f t="shared" si="7"/>
        <v>0</v>
      </c>
      <c r="O15" s="16">
        <f t="shared" si="8"/>
        <v>0</v>
      </c>
    </row>
    <row r="16" spans="1:15" ht="12.75">
      <c r="A16">
        <v>43</v>
      </c>
      <c r="B16" s="30">
        <f>Sheet1!D47</f>
        <v>23</v>
      </c>
      <c r="C16" s="30">
        <f t="shared" si="9"/>
        <v>25</v>
      </c>
      <c r="D16" s="30">
        <f t="shared" si="1"/>
        <v>25</v>
      </c>
      <c r="E16" s="30">
        <f>Sheet1!E47</f>
        <v>25</v>
      </c>
      <c r="F16" s="30">
        <f t="shared" si="2"/>
        <v>-2</v>
      </c>
      <c r="G16" s="30">
        <f>Sheet1!G47</f>
        <v>25</v>
      </c>
      <c r="H16" s="30">
        <f t="shared" si="3"/>
        <v>-2</v>
      </c>
      <c r="I16" s="30">
        <f t="shared" si="4"/>
        <v>23</v>
      </c>
      <c r="J16" s="30">
        <f t="shared" si="5"/>
        <v>0</v>
      </c>
      <c r="L16" s="12">
        <v>9</v>
      </c>
      <c r="M16" s="14">
        <f t="shared" si="6"/>
        <v>0</v>
      </c>
      <c r="N16" s="14">
        <f t="shared" si="7"/>
        <v>0</v>
      </c>
      <c r="O16" s="16">
        <f t="shared" si="8"/>
        <v>0</v>
      </c>
    </row>
    <row r="17" spans="1:15" ht="12.75">
      <c r="A17">
        <v>7</v>
      </c>
      <c r="B17" s="30">
        <f>Sheet1!D41</f>
        <v>33</v>
      </c>
      <c r="C17" s="30">
        <f t="shared" si="9"/>
        <v>33</v>
      </c>
      <c r="D17" s="30">
        <f t="shared" si="1"/>
        <v>33</v>
      </c>
      <c r="E17" s="30">
        <f>Sheet1!E41</f>
        <v>33</v>
      </c>
      <c r="F17" s="30">
        <f t="shared" si="2"/>
        <v>0</v>
      </c>
      <c r="G17" s="30">
        <f>Sheet1!G41</f>
        <v>33</v>
      </c>
      <c r="H17" s="30">
        <f t="shared" si="3"/>
        <v>0</v>
      </c>
      <c r="I17" s="30">
        <f t="shared" si="4"/>
        <v>33</v>
      </c>
      <c r="J17" s="30">
        <f t="shared" si="5"/>
        <v>0</v>
      </c>
      <c r="L17" s="12">
        <v>10</v>
      </c>
      <c r="M17" s="14">
        <f t="shared" si="6"/>
        <v>0</v>
      </c>
      <c r="N17" s="14">
        <f t="shared" si="7"/>
        <v>0</v>
      </c>
      <c r="O17" s="16">
        <f t="shared" si="8"/>
        <v>26</v>
      </c>
    </row>
    <row r="18" spans="1:15" ht="12.75">
      <c r="A18">
        <v>35</v>
      </c>
      <c r="B18" s="30">
        <f>Sheet1!D62</f>
        <v>33</v>
      </c>
      <c r="C18" s="30">
        <f t="shared" si="9"/>
        <v>31</v>
      </c>
      <c r="D18" s="30">
        <f t="shared" si="1"/>
        <v>31</v>
      </c>
      <c r="E18" s="30">
        <f>Sheet1!E62</f>
        <v>31</v>
      </c>
      <c r="F18" s="30">
        <f t="shared" si="2"/>
        <v>2</v>
      </c>
      <c r="G18" s="30">
        <f>Sheet1!G62</f>
        <v>33</v>
      </c>
      <c r="H18" s="30">
        <f t="shared" si="3"/>
        <v>0</v>
      </c>
      <c r="I18" s="30">
        <f t="shared" si="4"/>
        <v>35</v>
      </c>
      <c r="J18" s="30">
        <f t="shared" si="5"/>
        <v>-2</v>
      </c>
      <c r="L18" s="12">
        <v>11</v>
      </c>
      <c r="M18" s="14">
        <f t="shared" si="6"/>
        <v>0</v>
      </c>
      <c r="N18" s="14">
        <f t="shared" si="7"/>
        <v>0</v>
      </c>
      <c r="O18" s="16">
        <f t="shared" si="8"/>
        <v>0</v>
      </c>
    </row>
    <row r="19" spans="1:15" ht="12.75">
      <c r="A19">
        <v>36</v>
      </c>
      <c r="B19" s="30">
        <f>Sheet1!D25</f>
        <v>31</v>
      </c>
      <c r="C19" s="30">
        <f t="shared" si="9"/>
        <v>29</v>
      </c>
      <c r="D19" s="30">
        <f t="shared" si="1"/>
        <v>29</v>
      </c>
      <c r="E19" s="30">
        <f>Sheet1!E25</f>
        <v>29</v>
      </c>
      <c r="F19" s="30">
        <f t="shared" si="2"/>
        <v>2</v>
      </c>
      <c r="G19" s="30">
        <f>Sheet1!G25</f>
        <v>31</v>
      </c>
      <c r="H19" s="30">
        <f t="shared" si="3"/>
        <v>0</v>
      </c>
      <c r="I19" s="30">
        <f t="shared" si="4"/>
        <v>33</v>
      </c>
      <c r="J19" s="30">
        <f t="shared" si="5"/>
        <v>-2</v>
      </c>
      <c r="L19" s="12">
        <v>12</v>
      </c>
      <c r="M19" s="14">
        <f t="shared" si="6"/>
        <v>0</v>
      </c>
      <c r="N19" s="14">
        <f t="shared" si="7"/>
        <v>16</v>
      </c>
      <c r="O19" s="16">
        <f t="shared" si="8"/>
        <v>10</v>
      </c>
    </row>
    <row r="20" spans="1:15" ht="12.75">
      <c r="A20">
        <v>16</v>
      </c>
      <c r="B20" s="30">
        <f>Sheet1!D65</f>
        <v>30</v>
      </c>
      <c r="C20" s="30">
        <f t="shared" si="9"/>
        <v>30</v>
      </c>
      <c r="D20" s="30">
        <f t="shared" si="1"/>
        <v>30</v>
      </c>
      <c r="E20" s="30">
        <f>Sheet1!E65</f>
        <v>30</v>
      </c>
      <c r="F20" s="30">
        <f t="shared" si="2"/>
        <v>0</v>
      </c>
      <c r="G20" s="30">
        <f>Sheet1!G65</f>
        <v>30</v>
      </c>
      <c r="H20" s="30">
        <f t="shared" si="3"/>
        <v>0</v>
      </c>
      <c r="I20" s="30">
        <f t="shared" si="4"/>
        <v>30</v>
      </c>
      <c r="J20" s="30">
        <f t="shared" si="5"/>
        <v>0</v>
      </c>
      <c r="L20" s="12">
        <v>13</v>
      </c>
      <c r="M20" s="14">
        <f t="shared" si="6"/>
        <v>0</v>
      </c>
      <c r="N20" s="14">
        <f t="shared" si="7"/>
        <v>10</v>
      </c>
      <c r="O20" s="16">
        <f t="shared" si="8"/>
        <v>1</v>
      </c>
    </row>
    <row r="21" spans="1:15" ht="12.75">
      <c r="A21">
        <v>9</v>
      </c>
      <c r="B21" s="30">
        <f>Sheet1!D63</f>
        <v>30</v>
      </c>
      <c r="C21" s="30">
        <f t="shared" si="9"/>
        <v>28</v>
      </c>
      <c r="D21" s="30">
        <f t="shared" si="1"/>
        <v>28</v>
      </c>
      <c r="E21" s="30">
        <f>Sheet1!E63</f>
        <v>28</v>
      </c>
      <c r="F21" s="30">
        <f t="shared" si="2"/>
        <v>2</v>
      </c>
      <c r="G21" s="30">
        <f>Sheet1!G63</f>
        <v>30</v>
      </c>
      <c r="H21" s="30">
        <f t="shared" si="3"/>
        <v>0</v>
      </c>
      <c r="I21" s="30">
        <f t="shared" si="4"/>
        <v>32</v>
      </c>
      <c r="J21" s="30">
        <f t="shared" si="5"/>
        <v>-2</v>
      </c>
      <c r="L21" s="12">
        <v>14</v>
      </c>
      <c r="M21" s="14">
        <f t="shared" si="6"/>
        <v>0</v>
      </c>
      <c r="N21" s="14">
        <f t="shared" si="7"/>
        <v>0</v>
      </c>
      <c r="O21" s="16">
        <f t="shared" si="8"/>
        <v>3</v>
      </c>
    </row>
    <row r="22" spans="1:15" ht="12.75">
      <c r="A22">
        <v>33</v>
      </c>
      <c r="B22" s="30">
        <f>Sheet1!D54</f>
        <v>29</v>
      </c>
      <c r="C22" s="30">
        <f t="shared" si="9"/>
        <v>29</v>
      </c>
      <c r="D22" s="30">
        <f t="shared" si="1"/>
        <v>29</v>
      </c>
      <c r="E22" s="30">
        <f>Sheet1!E54</f>
        <v>29</v>
      </c>
      <c r="F22" s="30">
        <f t="shared" si="2"/>
        <v>0</v>
      </c>
      <c r="G22" s="30">
        <f>Sheet1!G54</f>
        <v>29</v>
      </c>
      <c r="H22" s="30">
        <f t="shared" si="3"/>
        <v>0</v>
      </c>
      <c r="I22" s="30">
        <f t="shared" si="4"/>
        <v>29</v>
      </c>
      <c r="J22" s="30">
        <f t="shared" si="5"/>
        <v>0</v>
      </c>
      <c r="L22" s="12">
        <v>15</v>
      </c>
      <c r="M22" s="14">
        <f t="shared" si="6"/>
        <v>0</v>
      </c>
      <c r="N22" s="14">
        <f t="shared" si="7"/>
        <v>0</v>
      </c>
      <c r="O22" s="16">
        <f t="shared" si="8"/>
        <v>5</v>
      </c>
    </row>
    <row r="23" spans="1:15" ht="12.75">
      <c r="A23">
        <v>40</v>
      </c>
      <c r="B23" s="30">
        <f>Sheet1!D33</f>
        <v>28</v>
      </c>
      <c r="C23" s="30">
        <f t="shared" si="9"/>
        <v>28</v>
      </c>
      <c r="D23" s="30">
        <f t="shared" si="1"/>
        <v>28</v>
      </c>
      <c r="E23" s="30">
        <f>Sheet1!E33</f>
        <v>28</v>
      </c>
      <c r="F23" s="30">
        <f t="shared" si="2"/>
        <v>0</v>
      </c>
      <c r="G23" s="30">
        <f>Sheet1!G33</f>
        <v>28</v>
      </c>
      <c r="H23" s="30">
        <f t="shared" si="3"/>
        <v>0</v>
      </c>
      <c r="I23" s="30">
        <f t="shared" si="4"/>
        <v>28</v>
      </c>
      <c r="J23" s="30">
        <f t="shared" si="5"/>
        <v>0</v>
      </c>
      <c r="L23" s="12">
        <v>16</v>
      </c>
      <c r="M23" s="14">
        <f t="shared" si="6"/>
        <v>0</v>
      </c>
      <c r="N23" s="14">
        <f t="shared" si="7"/>
        <v>0</v>
      </c>
      <c r="O23" s="16">
        <f t="shared" si="8"/>
        <v>3</v>
      </c>
    </row>
    <row r="24" spans="1:15" ht="12.75">
      <c r="A24">
        <v>34</v>
      </c>
      <c r="B24" s="30">
        <f>Sheet1!D59</f>
        <v>26</v>
      </c>
      <c r="C24" s="30">
        <f t="shared" si="9"/>
        <v>26</v>
      </c>
      <c r="D24" s="30">
        <f t="shared" si="1"/>
        <v>26</v>
      </c>
      <c r="E24" s="30">
        <f>Sheet1!E59</f>
        <v>26</v>
      </c>
      <c r="F24" s="30">
        <f t="shared" si="2"/>
        <v>0</v>
      </c>
      <c r="G24" s="30">
        <f>Sheet1!G59</f>
        <v>26</v>
      </c>
      <c r="H24" s="30">
        <f t="shared" si="3"/>
        <v>0</v>
      </c>
      <c r="I24" s="30">
        <f t="shared" si="4"/>
        <v>26</v>
      </c>
      <c r="J24" s="30">
        <f t="shared" si="5"/>
        <v>0</v>
      </c>
      <c r="L24" s="12">
        <v>17</v>
      </c>
      <c r="M24" s="14">
        <f t="shared" si="6"/>
        <v>0</v>
      </c>
      <c r="N24" s="14">
        <f t="shared" si="7"/>
        <v>1</v>
      </c>
      <c r="O24" s="16">
        <f t="shared" si="8"/>
        <v>3</v>
      </c>
    </row>
    <row r="25" spans="1:15" ht="12.75">
      <c r="A25">
        <v>37</v>
      </c>
      <c r="B25" s="30">
        <f>Sheet1!D51</f>
        <v>25</v>
      </c>
      <c r="C25" s="30">
        <f t="shared" si="9"/>
        <v>23</v>
      </c>
      <c r="D25" s="30">
        <f t="shared" si="1"/>
        <v>23</v>
      </c>
      <c r="E25" s="30">
        <f>Sheet1!E51</f>
        <v>23</v>
      </c>
      <c r="F25" s="30">
        <f t="shared" si="2"/>
        <v>2</v>
      </c>
      <c r="G25" s="30">
        <f>Sheet1!G51</f>
        <v>25</v>
      </c>
      <c r="H25" s="30">
        <f t="shared" si="3"/>
        <v>0</v>
      </c>
      <c r="I25" s="30">
        <f t="shared" si="4"/>
        <v>27</v>
      </c>
      <c r="J25" s="30">
        <f t="shared" si="5"/>
        <v>-2</v>
      </c>
      <c r="L25" s="12">
        <v>18</v>
      </c>
      <c r="M25" s="14">
        <f t="shared" si="6"/>
        <v>0</v>
      </c>
      <c r="N25" s="14">
        <f t="shared" si="7"/>
        <v>8</v>
      </c>
      <c r="O25" s="16">
        <f t="shared" si="8"/>
        <v>9</v>
      </c>
    </row>
    <row r="26" spans="1:15" ht="12.75">
      <c r="A26">
        <v>19</v>
      </c>
      <c r="B26" s="30">
        <f>Sheet1!D52</f>
        <v>24</v>
      </c>
      <c r="C26" s="30">
        <f t="shared" si="9"/>
        <v>24</v>
      </c>
      <c r="D26" s="30">
        <f t="shared" si="1"/>
        <v>24</v>
      </c>
      <c r="E26" s="30">
        <f>Sheet1!E52</f>
        <v>24</v>
      </c>
      <c r="F26" s="30">
        <f t="shared" si="2"/>
        <v>0</v>
      </c>
      <c r="G26" s="30">
        <f>Sheet1!G52</f>
        <v>24</v>
      </c>
      <c r="H26" s="30">
        <f t="shared" si="3"/>
        <v>0</v>
      </c>
      <c r="I26" s="30">
        <f t="shared" si="4"/>
        <v>24</v>
      </c>
      <c r="J26" s="30">
        <f t="shared" si="5"/>
        <v>0</v>
      </c>
      <c r="L26" s="12">
        <v>19</v>
      </c>
      <c r="M26" s="14">
        <f t="shared" si="6"/>
        <v>0</v>
      </c>
      <c r="N26" s="14">
        <f t="shared" si="7"/>
        <v>1</v>
      </c>
      <c r="O26" s="16">
        <f t="shared" si="8"/>
        <v>5</v>
      </c>
    </row>
    <row r="27" spans="1:15" ht="12.75">
      <c r="A27">
        <v>51</v>
      </c>
      <c r="B27" s="30">
        <f>Sheet1!D35</f>
        <v>23</v>
      </c>
      <c r="C27" s="30">
        <f t="shared" si="9"/>
        <v>25</v>
      </c>
      <c r="D27" s="30">
        <f t="shared" si="1"/>
        <v>25</v>
      </c>
      <c r="E27" s="30">
        <f>Sheet1!E35</f>
        <v>25</v>
      </c>
      <c r="F27" s="30">
        <f t="shared" si="2"/>
        <v>-2</v>
      </c>
      <c r="G27" s="30">
        <f>Sheet1!G35</f>
        <v>23</v>
      </c>
      <c r="H27" s="30">
        <f t="shared" si="3"/>
        <v>0</v>
      </c>
      <c r="I27" s="30">
        <f t="shared" si="4"/>
        <v>21</v>
      </c>
      <c r="J27" s="30">
        <f t="shared" si="5"/>
        <v>2</v>
      </c>
      <c r="L27" s="12">
        <v>20</v>
      </c>
      <c r="M27" s="14">
        <f t="shared" si="6"/>
        <v>0</v>
      </c>
      <c r="N27" s="14">
        <f t="shared" si="7"/>
        <v>4</v>
      </c>
      <c r="O27" s="16">
        <f t="shared" si="8"/>
        <v>4</v>
      </c>
    </row>
    <row r="28" spans="1:15" ht="12.75">
      <c r="A28">
        <v>26</v>
      </c>
      <c r="B28" s="30">
        <f>Sheet1!D31</f>
        <v>23</v>
      </c>
      <c r="C28" s="30">
        <f t="shared" si="9"/>
        <v>23</v>
      </c>
      <c r="D28" s="30">
        <f t="shared" si="1"/>
        <v>23</v>
      </c>
      <c r="E28" s="30">
        <f>Sheet1!E31</f>
        <v>23</v>
      </c>
      <c r="F28" s="30">
        <f t="shared" si="2"/>
        <v>0</v>
      </c>
      <c r="G28" s="30">
        <f>Sheet1!G31</f>
        <v>23</v>
      </c>
      <c r="H28" s="30">
        <f t="shared" si="3"/>
        <v>0</v>
      </c>
      <c r="I28" s="30">
        <f t="shared" si="4"/>
        <v>23</v>
      </c>
      <c r="J28" s="30">
        <f t="shared" si="5"/>
        <v>0</v>
      </c>
      <c r="L28" s="12">
        <v>21</v>
      </c>
      <c r="M28" s="14">
        <f t="shared" si="6"/>
        <v>2</v>
      </c>
      <c r="N28" s="14">
        <f t="shared" si="7"/>
        <v>7</v>
      </c>
      <c r="O28" s="16">
        <f t="shared" si="8"/>
        <v>4</v>
      </c>
    </row>
    <row r="29" spans="1:15" ht="12.75">
      <c r="A29">
        <v>30</v>
      </c>
      <c r="B29" s="30">
        <f>Sheet1!D21</f>
        <v>32</v>
      </c>
      <c r="C29" s="30">
        <f t="shared" si="9"/>
        <v>32</v>
      </c>
      <c r="D29" s="30">
        <f>INT(B29-0.956*(B29-E29)+0.5)</f>
        <v>32</v>
      </c>
      <c r="E29" s="30">
        <f>Sheet1!E21</f>
        <v>32</v>
      </c>
      <c r="F29" s="30">
        <f t="shared" si="2"/>
        <v>0</v>
      </c>
      <c r="G29" s="30">
        <f>Sheet1!G21</f>
        <v>30</v>
      </c>
      <c r="H29" s="30">
        <f t="shared" si="3"/>
        <v>2</v>
      </c>
      <c r="I29" s="30">
        <f>G29+F29</f>
        <v>30</v>
      </c>
      <c r="J29" s="30">
        <f>B29-I29</f>
        <v>2</v>
      </c>
      <c r="L29" s="12">
        <v>22</v>
      </c>
      <c r="M29" s="14">
        <f t="shared" si="6"/>
        <v>7</v>
      </c>
      <c r="N29" s="14">
        <f t="shared" si="7"/>
        <v>8</v>
      </c>
      <c r="O29" s="16">
        <f t="shared" si="8"/>
        <v>6</v>
      </c>
    </row>
    <row r="30" spans="1:15" ht="12.75">
      <c r="A30">
        <v>13</v>
      </c>
      <c r="B30" s="30">
        <f>Sheet1!D37</f>
        <v>30</v>
      </c>
      <c r="C30" s="30">
        <f t="shared" si="9"/>
        <v>30</v>
      </c>
      <c r="D30" s="30">
        <f t="shared" si="1"/>
        <v>30</v>
      </c>
      <c r="E30" s="30">
        <f>Sheet1!E37</f>
        <v>30</v>
      </c>
      <c r="F30" s="30">
        <f t="shared" si="2"/>
        <v>0</v>
      </c>
      <c r="G30" s="30">
        <f>Sheet1!G37</f>
        <v>28</v>
      </c>
      <c r="H30" s="30">
        <f t="shared" si="3"/>
        <v>2</v>
      </c>
      <c r="I30" s="30">
        <f t="shared" si="4"/>
        <v>28</v>
      </c>
      <c r="J30" s="30">
        <f t="shared" si="5"/>
        <v>2</v>
      </c>
      <c r="L30" s="12">
        <v>23</v>
      </c>
      <c r="M30" s="14">
        <f t="shared" si="6"/>
        <v>13</v>
      </c>
      <c r="N30" s="14">
        <f t="shared" si="7"/>
        <v>5</v>
      </c>
      <c r="O30" s="16">
        <f t="shared" si="8"/>
        <v>7</v>
      </c>
    </row>
    <row r="31" spans="1:15" ht="12.75">
      <c r="A31">
        <v>6</v>
      </c>
      <c r="B31" s="30">
        <f>Sheet1!D27</f>
        <v>30</v>
      </c>
      <c r="C31" s="30">
        <f t="shared" si="9"/>
        <v>28</v>
      </c>
      <c r="D31" s="30">
        <f t="shared" si="1"/>
        <v>28</v>
      </c>
      <c r="E31" s="30">
        <f>Sheet1!E27</f>
        <v>28</v>
      </c>
      <c r="F31" s="30">
        <f t="shared" si="2"/>
        <v>2</v>
      </c>
      <c r="G31" s="30">
        <f>Sheet1!G27</f>
        <v>28</v>
      </c>
      <c r="H31" s="30">
        <f t="shared" si="3"/>
        <v>2</v>
      </c>
      <c r="I31" s="30">
        <f t="shared" si="4"/>
        <v>30</v>
      </c>
      <c r="J31" s="30">
        <f t="shared" si="5"/>
        <v>0</v>
      </c>
      <c r="L31" s="12">
        <v>24</v>
      </c>
      <c r="M31" s="14">
        <f t="shared" si="6"/>
        <v>9</v>
      </c>
      <c r="N31" s="14">
        <f t="shared" si="7"/>
        <v>12</v>
      </c>
      <c r="O31" s="16">
        <f t="shared" si="8"/>
        <v>13</v>
      </c>
    </row>
    <row r="32" spans="1:15" ht="12.75">
      <c r="A32">
        <v>46</v>
      </c>
      <c r="B32" s="30">
        <f>Sheet1!D55</f>
        <v>30</v>
      </c>
      <c r="C32" s="30">
        <f t="shared" si="9"/>
        <v>28</v>
      </c>
      <c r="D32" s="30">
        <f t="shared" si="1"/>
        <v>28</v>
      </c>
      <c r="E32" s="30">
        <f>Sheet1!E55</f>
        <v>28</v>
      </c>
      <c r="F32" s="30">
        <f t="shared" si="2"/>
        <v>2</v>
      </c>
      <c r="G32" s="30">
        <f>Sheet1!G55</f>
        <v>28</v>
      </c>
      <c r="H32" s="30">
        <f t="shared" si="3"/>
        <v>2</v>
      </c>
      <c r="I32" s="30">
        <f t="shared" si="4"/>
        <v>30</v>
      </c>
      <c r="J32" s="30">
        <f t="shared" si="5"/>
        <v>0</v>
      </c>
      <c r="L32" s="12">
        <v>25</v>
      </c>
      <c r="M32" s="14">
        <f t="shared" si="6"/>
        <v>11</v>
      </c>
      <c r="N32" s="14">
        <f t="shared" si="7"/>
        <v>10</v>
      </c>
      <c r="O32" s="16">
        <f t="shared" si="8"/>
        <v>4</v>
      </c>
    </row>
    <row r="33" spans="1:15" ht="12.75">
      <c r="A33">
        <v>44</v>
      </c>
      <c r="B33" s="30">
        <f>Sheet1!D36</f>
        <v>30</v>
      </c>
      <c r="C33" s="30">
        <f t="shared" si="9"/>
        <v>26</v>
      </c>
      <c r="D33" s="30">
        <f t="shared" si="1"/>
        <v>26</v>
      </c>
      <c r="E33" s="30">
        <f>Sheet1!E36</f>
        <v>26</v>
      </c>
      <c r="F33" s="30">
        <f t="shared" si="2"/>
        <v>4</v>
      </c>
      <c r="G33" s="30">
        <f>Sheet1!G36</f>
        <v>28</v>
      </c>
      <c r="H33" s="30">
        <f t="shared" si="3"/>
        <v>2</v>
      </c>
      <c r="I33" s="30">
        <f t="shared" si="4"/>
        <v>32</v>
      </c>
      <c r="J33" s="30">
        <f t="shared" si="5"/>
        <v>-2</v>
      </c>
      <c r="L33" s="12">
        <v>26</v>
      </c>
      <c r="M33" s="14">
        <f t="shared" si="6"/>
        <v>8</v>
      </c>
      <c r="N33" s="14">
        <f t="shared" si="7"/>
        <v>11</v>
      </c>
      <c r="O33" s="16">
        <f t="shared" si="8"/>
        <v>6</v>
      </c>
    </row>
    <row r="34" spans="1:15" ht="12.75">
      <c r="A34">
        <v>2</v>
      </c>
      <c r="B34" s="30">
        <f>Sheet1!D39</f>
        <v>29</v>
      </c>
      <c r="C34" s="30">
        <f t="shared" si="9"/>
        <v>27</v>
      </c>
      <c r="D34" s="30">
        <f t="shared" si="1"/>
        <v>27</v>
      </c>
      <c r="E34" s="30">
        <f>Sheet1!E39</f>
        <v>27</v>
      </c>
      <c r="F34" s="30">
        <f t="shared" si="2"/>
        <v>2</v>
      </c>
      <c r="G34" s="30">
        <f>Sheet1!G39</f>
        <v>27</v>
      </c>
      <c r="H34" s="30">
        <f t="shared" si="3"/>
        <v>2</v>
      </c>
      <c r="I34" s="30">
        <f t="shared" si="4"/>
        <v>29</v>
      </c>
      <c r="J34" s="30">
        <f t="shared" si="5"/>
        <v>0</v>
      </c>
      <c r="L34" s="12">
        <v>27</v>
      </c>
      <c r="M34" s="14">
        <f t="shared" si="6"/>
        <v>12</v>
      </c>
      <c r="N34" s="14">
        <f t="shared" si="7"/>
        <v>6</v>
      </c>
      <c r="O34" s="16">
        <f t="shared" si="8"/>
        <v>7</v>
      </c>
    </row>
    <row r="35" spans="1:15" ht="12.75">
      <c r="A35">
        <v>39</v>
      </c>
      <c r="B35" s="30">
        <f>Sheet1!D71</f>
        <v>29</v>
      </c>
      <c r="C35" s="30">
        <f t="shared" si="9"/>
        <v>25</v>
      </c>
      <c r="D35" s="30">
        <f t="shared" si="1"/>
        <v>25</v>
      </c>
      <c r="E35" s="30">
        <f>Sheet1!E71</f>
        <v>25</v>
      </c>
      <c r="F35" s="30">
        <f t="shared" si="2"/>
        <v>4</v>
      </c>
      <c r="G35" s="30">
        <f>Sheet1!G71</f>
        <v>27</v>
      </c>
      <c r="H35" s="30">
        <f t="shared" si="3"/>
        <v>2</v>
      </c>
      <c r="I35" s="30">
        <f t="shared" si="4"/>
        <v>31</v>
      </c>
      <c r="J35" s="30">
        <f t="shared" si="5"/>
        <v>-2</v>
      </c>
      <c r="L35" s="12">
        <v>28</v>
      </c>
      <c r="M35" s="14">
        <f t="shared" si="6"/>
        <v>13</v>
      </c>
      <c r="N35" s="14">
        <f t="shared" si="7"/>
        <v>11</v>
      </c>
      <c r="O35" s="16">
        <f t="shared" si="8"/>
        <v>7</v>
      </c>
    </row>
    <row r="36" spans="1:15" ht="12.75">
      <c r="A36">
        <v>8</v>
      </c>
      <c r="B36" s="30">
        <f>Sheet1!D50</f>
        <v>28</v>
      </c>
      <c r="C36" s="30">
        <f t="shared" si="9"/>
        <v>30</v>
      </c>
      <c r="D36" s="30">
        <f t="shared" si="1"/>
        <v>30</v>
      </c>
      <c r="E36" s="30">
        <f>Sheet1!E50</f>
        <v>30</v>
      </c>
      <c r="F36" s="30">
        <f t="shared" si="2"/>
        <v>-2</v>
      </c>
      <c r="G36" s="30">
        <f>Sheet1!G50</f>
        <v>26</v>
      </c>
      <c r="H36" s="30">
        <f t="shared" si="3"/>
        <v>2</v>
      </c>
      <c r="I36" s="30">
        <f t="shared" si="4"/>
        <v>24</v>
      </c>
      <c r="J36" s="30">
        <f t="shared" si="5"/>
        <v>4</v>
      </c>
      <c r="L36" s="12">
        <v>29</v>
      </c>
      <c r="M36" s="14">
        <f t="shared" si="6"/>
        <v>13</v>
      </c>
      <c r="N36" s="14">
        <f t="shared" si="7"/>
        <v>6</v>
      </c>
      <c r="O36" s="16">
        <f t="shared" si="8"/>
        <v>7</v>
      </c>
    </row>
    <row r="37" spans="1:15" ht="12.75">
      <c r="A37">
        <v>47</v>
      </c>
      <c r="B37" s="30">
        <f>Sheet1!D22</f>
        <v>27</v>
      </c>
      <c r="C37" s="30">
        <f t="shared" si="9"/>
        <v>25</v>
      </c>
      <c r="D37" s="30">
        <f t="shared" si="1"/>
        <v>25</v>
      </c>
      <c r="E37" s="30">
        <f>Sheet1!E22</f>
        <v>25</v>
      </c>
      <c r="F37" s="30">
        <f t="shared" si="2"/>
        <v>2</v>
      </c>
      <c r="G37" s="30">
        <f>Sheet1!G22</f>
        <v>25</v>
      </c>
      <c r="H37" s="30">
        <f t="shared" si="3"/>
        <v>2</v>
      </c>
      <c r="I37" s="30">
        <f t="shared" si="4"/>
        <v>27</v>
      </c>
      <c r="J37" s="30">
        <f t="shared" si="5"/>
        <v>0</v>
      </c>
      <c r="L37" s="12">
        <v>30</v>
      </c>
      <c r="M37" s="14">
        <f t="shared" si="6"/>
        <v>14</v>
      </c>
      <c r="N37" s="14">
        <f t="shared" si="7"/>
        <v>11</v>
      </c>
      <c r="O37" s="16">
        <f t="shared" si="8"/>
        <v>6</v>
      </c>
    </row>
    <row r="38" spans="1:15" ht="12.75">
      <c r="A38">
        <v>4</v>
      </c>
      <c r="B38" s="30">
        <f>Sheet1!D28</f>
        <v>26</v>
      </c>
      <c r="C38" s="30">
        <f t="shared" si="9"/>
        <v>26</v>
      </c>
      <c r="D38" s="30">
        <f t="shared" si="1"/>
        <v>26</v>
      </c>
      <c r="E38" s="30">
        <f>Sheet1!E28</f>
        <v>26</v>
      </c>
      <c r="F38" s="30">
        <f t="shared" si="2"/>
        <v>0</v>
      </c>
      <c r="G38" s="30">
        <f>Sheet1!G28</f>
        <v>24</v>
      </c>
      <c r="H38" s="30">
        <f t="shared" si="3"/>
        <v>2</v>
      </c>
      <c r="I38" s="30">
        <f t="shared" si="4"/>
        <v>24</v>
      </c>
      <c r="J38" s="30">
        <f t="shared" si="5"/>
        <v>2</v>
      </c>
      <c r="L38" s="12">
        <v>31</v>
      </c>
      <c r="M38" s="14">
        <f t="shared" si="6"/>
        <v>12</v>
      </c>
      <c r="N38" s="14">
        <f t="shared" si="7"/>
        <v>5</v>
      </c>
      <c r="O38" s="16">
        <f t="shared" si="8"/>
        <v>5</v>
      </c>
    </row>
    <row r="39" spans="1:15" ht="12.75">
      <c r="A39">
        <v>25</v>
      </c>
      <c r="B39" s="30">
        <f>Sheet1!D67</f>
        <v>26</v>
      </c>
      <c r="C39" s="30">
        <f t="shared" si="9"/>
        <v>26</v>
      </c>
      <c r="D39" s="30">
        <f t="shared" si="1"/>
        <v>26</v>
      </c>
      <c r="E39" s="30">
        <f>Sheet1!E67</f>
        <v>26</v>
      </c>
      <c r="F39" s="30">
        <f t="shared" si="2"/>
        <v>0</v>
      </c>
      <c r="G39" s="30">
        <f>Sheet1!G67</f>
        <v>24</v>
      </c>
      <c r="H39" s="30">
        <f t="shared" si="3"/>
        <v>2</v>
      </c>
      <c r="I39" s="30">
        <f t="shared" si="4"/>
        <v>24</v>
      </c>
      <c r="J39" s="30">
        <f t="shared" si="5"/>
        <v>2</v>
      </c>
      <c r="L39" s="12">
        <v>32</v>
      </c>
      <c r="M39" s="14">
        <f t="shared" si="6"/>
        <v>4</v>
      </c>
      <c r="N39" s="14">
        <f t="shared" si="7"/>
        <v>9</v>
      </c>
      <c r="O39" s="16">
        <f t="shared" si="8"/>
        <v>3</v>
      </c>
    </row>
    <row r="40" spans="1:15" ht="12.75">
      <c r="A40">
        <v>22</v>
      </c>
      <c r="B40" s="30">
        <f>Sheet1!D24</f>
        <v>26</v>
      </c>
      <c r="C40" s="30">
        <f t="shared" si="9"/>
        <v>24</v>
      </c>
      <c r="D40" s="30">
        <f t="shared" si="1"/>
        <v>24</v>
      </c>
      <c r="E40" s="30">
        <f>Sheet1!E24</f>
        <v>24</v>
      </c>
      <c r="F40" s="30">
        <f t="shared" si="2"/>
        <v>2</v>
      </c>
      <c r="G40" s="30">
        <f>Sheet1!G24</f>
        <v>24</v>
      </c>
      <c r="H40" s="30">
        <f t="shared" si="3"/>
        <v>2</v>
      </c>
      <c r="I40" s="30">
        <f t="shared" si="4"/>
        <v>26</v>
      </c>
      <c r="J40" s="30">
        <f t="shared" si="5"/>
        <v>0</v>
      </c>
      <c r="L40" s="9">
        <v>33</v>
      </c>
      <c r="M40" s="17">
        <f t="shared" si="6"/>
        <v>34</v>
      </c>
      <c r="N40" s="18">
        <f t="shared" si="7"/>
        <v>10</v>
      </c>
      <c r="O40" s="19">
        <f t="shared" si="8"/>
        <v>7</v>
      </c>
    </row>
    <row r="41" spans="1:10" ht="12.75">
      <c r="A41">
        <v>23</v>
      </c>
      <c r="B41" s="30">
        <f>Sheet1!D42</f>
        <v>25</v>
      </c>
      <c r="C41" s="30">
        <f t="shared" si="9"/>
        <v>27</v>
      </c>
      <c r="D41" s="30">
        <f t="shared" si="1"/>
        <v>27</v>
      </c>
      <c r="E41" s="30">
        <f>Sheet1!E42</f>
        <v>27</v>
      </c>
      <c r="F41" s="30">
        <f>B41-E41</f>
        <v>-2</v>
      </c>
      <c r="G41" s="30">
        <f>Sheet1!G42</f>
        <v>23</v>
      </c>
      <c r="H41" s="30">
        <f>B41-G41</f>
        <v>2</v>
      </c>
      <c r="I41" s="30">
        <f t="shared" si="4"/>
        <v>21</v>
      </c>
      <c r="J41" s="30">
        <f t="shared" si="5"/>
        <v>4</v>
      </c>
    </row>
    <row r="42" spans="1:16" ht="12.75">
      <c r="A42">
        <v>28</v>
      </c>
      <c r="B42" s="30">
        <f>Sheet1!D48</f>
        <v>25</v>
      </c>
      <c r="C42" s="30">
        <f t="shared" si="9"/>
        <v>25</v>
      </c>
      <c r="D42" s="30">
        <f t="shared" si="1"/>
        <v>25</v>
      </c>
      <c r="E42" s="30">
        <f>Sheet1!E48</f>
        <v>25</v>
      </c>
      <c r="F42" s="30">
        <f t="shared" si="2"/>
        <v>0</v>
      </c>
      <c r="G42" s="30">
        <f>Sheet1!G48</f>
        <v>23</v>
      </c>
      <c r="H42" s="30">
        <f t="shared" si="3"/>
        <v>2</v>
      </c>
      <c r="I42" s="30">
        <f t="shared" si="4"/>
        <v>23</v>
      </c>
      <c r="J42" s="30">
        <f t="shared" si="5"/>
        <v>2</v>
      </c>
      <c r="L42" s="20" t="s">
        <v>31</v>
      </c>
      <c r="M42" s="20"/>
      <c r="N42" s="21"/>
      <c r="O42" s="21"/>
      <c r="P42" s="21"/>
    </row>
    <row r="43" spans="1:16" ht="12.75">
      <c r="A43">
        <v>31</v>
      </c>
      <c r="B43" s="30">
        <f>Sheet1!D30</f>
        <v>24</v>
      </c>
      <c r="C43" s="30">
        <f t="shared" si="9"/>
        <v>26</v>
      </c>
      <c r="D43" s="30">
        <f t="shared" si="1"/>
        <v>26</v>
      </c>
      <c r="E43" s="30">
        <f>Sheet1!E30</f>
        <v>26</v>
      </c>
      <c r="F43" s="30">
        <f t="shared" si="2"/>
        <v>-2</v>
      </c>
      <c r="G43" s="30">
        <f>Sheet1!G30</f>
        <v>22</v>
      </c>
      <c r="H43" s="30">
        <f t="shared" si="3"/>
        <v>2</v>
      </c>
      <c r="I43" s="30">
        <f t="shared" si="4"/>
        <v>20</v>
      </c>
      <c r="J43" s="30">
        <f t="shared" si="5"/>
        <v>4</v>
      </c>
      <c r="L43" s="20"/>
      <c r="M43" s="20" t="s">
        <v>32</v>
      </c>
      <c r="N43" s="21" t="s">
        <v>33</v>
      </c>
      <c r="O43" s="21" t="s">
        <v>34</v>
      </c>
      <c r="P43" s="21"/>
    </row>
    <row r="44" spans="1:16" ht="12.75">
      <c r="A44">
        <v>10</v>
      </c>
      <c r="B44" s="30">
        <f>Sheet1!D58</f>
        <v>24</v>
      </c>
      <c r="C44" s="30">
        <f t="shared" si="9"/>
        <v>22</v>
      </c>
      <c r="D44" s="30">
        <f t="shared" si="1"/>
        <v>22</v>
      </c>
      <c r="E44" s="30">
        <f>Sheet1!E58</f>
        <v>22</v>
      </c>
      <c r="F44" s="30">
        <f t="shared" si="2"/>
        <v>2</v>
      </c>
      <c r="G44" s="30">
        <f>Sheet1!G58</f>
        <v>22</v>
      </c>
      <c r="H44" s="30">
        <f t="shared" si="3"/>
        <v>2</v>
      </c>
      <c r="I44" s="30">
        <f t="shared" si="4"/>
        <v>24</v>
      </c>
      <c r="J44" s="30">
        <f t="shared" si="5"/>
        <v>0</v>
      </c>
      <c r="L44" s="20"/>
      <c r="M44" s="20" t="s">
        <v>35</v>
      </c>
      <c r="N44" s="22">
        <f>COUNTIF(F7:F160,"&gt;2")</f>
        <v>80</v>
      </c>
      <c r="O44" s="22">
        <f>COUNTIF(H7:H160,"&gt;2")</f>
        <v>102</v>
      </c>
      <c r="P44" s="21"/>
    </row>
    <row r="45" spans="1:16" ht="12.75">
      <c r="A45">
        <v>32</v>
      </c>
      <c r="B45" s="30">
        <f>Sheet1!D34</f>
        <v>24</v>
      </c>
      <c r="C45" s="30">
        <f t="shared" si="9"/>
        <v>20</v>
      </c>
      <c r="D45" s="30">
        <f t="shared" si="1"/>
        <v>20</v>
      </c>
      <c r="E45" s="30">
        <f>Sheet1!E34</f>
        <v>20</v>
      </c>
      <c r="F45" s="30">
        <f t="shared" si="2"/>
        <v>4</v>
      </c>
      <c r="G45" s="30">
        <f>Sheet1!G34</f>
        <v>22</v>
      </c>
      <c r="H45" s="30">
        <f t="shared" si="3"/>
        <v>2</v>
      </c>
      <c r="I45" s="30">
        <f t="shared" si="4"/>
        <v>26</v>
      </c>
      <c r="J45" s="30">
        <f t="shared" si="5"/>
        <v>-2</v>
      </c>
      <c r="L45" s="20"/>
      <c r="M45" s="20" t="s">
        <v>36</v>
      </c>
      <c r="N45" s="23">
        <f>152/(O44-N44)</f>
        <v>6.909090909090909</v>
      </c>
      <c r="O45" s="37" t="s">
        <v>37</v>
      </c>
      <c r="P45" s="37"/>
    </row>
    <row r="46" spans="1:16" ht="12.75">
      <c r="A46">
        <v>38</v>
      </c>
      <c r="B46" s="30">
        <f>Sheet1!D38</f>
        <v>22</v>
      </c>
      <c r="C46" s="30">
        <f t="shared" si="9"/>
        <v>22</v>
      </c>
      <c r="D46" s="30">
        <f t="shared" si="1"/>
        <v>22</v>
      </c>
      <c r="E46" s="30">
        <f>Sheet1!E38</f>
        <v>22</v>
      </c>
      <c r="F46" s="30">
        <f t="shared" si="2"/>
        <v>0</v>
      </c>
      <c r="G46" s="30">
        <f>Sheet1!G38</f>
        <v>20</v>
      </c>
      <c r="H46" s="30">
        <f t="shared" si="3"/>
        <v>2</v>
      </c>
      <c r="I46" s="30">
        <f t="shared" si="4"/>
        <v>20</v>
      </c>
      <c r="J46" s="30">
        <f t="shared" si="5"/>
        <v>2</v>
      </c>
      <c r="L46" s="20"/>
      <c r="M46" s="20"/>
      <c r="N46" s="21"/>
      <c r="O46" s="21"/>
      <c r="P46" s="21"/>
    </row>
    <row r="47" spans="1:16" ht="12.75">
      <c r="A47">
        <v>20</v>
      </c>
      <c r="B47" s="30">
        <f>Sheet1!D44</f>
        <v>22</v>
      </c>
      <c r="C47" s="30">
        <f t="shared" si="9"/>
        <v>22</v>
      </c>
      <c r="D47" s="30">
        <f t="shared" si="1"/>
        <v>22</v>
      </c>
      <c r="E47" s="30">
        <f>Sheet1!E44</f>
        <v>22</v>
      </c>
      <c r="F47" s="30">
        <f t="shared" si="2"/>
        <v>0</v>
      </c>
      <c r="G47" s="30">
        <f>Sheet1!G44</f>
        <v>20</v>
      </c>
      <c r="H47" s="30">
        <f t="shared" si="3"/>
        <v>2</v>
      </c>
      <c r="I47" s="30">
        <f t="shared" si="4"/>
        <v>20</v>
      </c>
      <c r="J47" s="30">
        <f t="shared" si="5"/>
        <v>2</v>
      </c>
      <c r="L47" s="20" t="s">
        <v>38</v>
      </c>
      <c r="M47" s="20"/>
      <c r="N47" s="21"/>
      <c r="O47" s="21"/>
      <c r="P47" s="21"/>
    </row>
    <row r="48" spans="1:16" ht="12.75">
      <c r="A48">
        <v>14</v>
      </c>
      <c r="B48" s="30">
        <f>Sheet1!D23</f>
        <v>21</v>
      </c>
      <c r="C48" s="30">
        <f t="shared" si="9"/>
        <v>23</v>
      </c>
      <c r="D48" s="30">
        <f t="shared" si="1"/>
        <v>23</v>
      </c>
      <c r="E48" s="30">
        <f>Sheet1!E23</f>
        <v>23</v>
      </c>
      <c r="F48" s="30">
        <f t="shared" si="2"/>
        <v>-2</v>
      </c>
      <c r="G48" s="30">
        <f>Sheet1!G23</f>
        <v>19</v>
      </c>
      <c r="H48" s="30">
        <f t="shared" si="3"/>
        <v>2</v>
      </c>
      <c r="I48" s="30">
        <f t="shared" si="4"/>
        <v>17</v>
      </c>
      <c r="J48" s="30">
        <f t="shared" si="5"/>
        <v>4</v>
      </c>
      <c r="L48" s="20"/>
      <c r="M48" s="20" t="s">
        <v>32</v>
      </c>
      <c r="N48" s="21" t="s">
        <v>39</v>
      </c>
      <c r="O48" s="21" t="s">
        <v>40</v>
      </c>
      <c r="P48" s="21"/>
    </row>
    <row r="49" spans="1:16" ht="12.75">
      <c r="A49">
        <v>27</v>
      </c>
      <c r="B49" s="30">
        <f>Sheet1!D32</f>
        <v>21</v>
      </c>
      <c r="C49" s="30">
        <f t="shared" si="9"/>
        <v>17</v>
      </c>
      <c r="D49" s="30">
        <f t="shared" si="1"/>
        <v>17</v>
      </c>
      <c r="E49" s="30">
        <f>Sheet1!E32</f>
        <v>17</v>
      </c>
      <c r="F49" s="30">
        <f t="shared" si="2"/>
        <v>4</v>
      </c>
      <c r="G49" s="30">
        <f>Sheet1!G32</f>
        <v>19</v>
      </c>
      <c r="H49" s="30">
        <f t="shared" si="3"/>
        <v>2</v>
      </c>
      <c r="I49" s="30">
        <f t="shared" si="4"/>
        <v>23</v>
      </c>
      <c r="J49" s="30">
        <f t="shared" si="5"/>
        <v>-2</v>
      </c>
      <c r="L49" s="20"/>
      <c r="M49" s="20" t="s">
        <v>35</v>
      </c>
      <c r="N49" s="24">
        <f>SUM(N7:N24)</f>
        <v>27</v>
      </c>
      <c r="O49" s="24">
        <f>SUM(O7:O24)</f>
        <v>51</v>
      </c>
      <c r="P49" s="21"/>
    </row>
    <row r="50" spans="1:10" ht="12.75">
      <c r="A50">
        <v>15</v>
      </c>
      <c r="B50" s="30">
        <f>Sheet1!D69</f>
        <v>30</v>
      </c>
      <c r="C50" s="30">
        <f t="shared" si="9"/>
        <v>30</v>
      </c>
      <c r="D50" s="30">
        <f t="shared" si="1"/>
        <v>30</v>
      </c>
      <c r="E50" s="30">
        <f>Sheet1!E69</f>
        <v>30</v>
      </c>
      <c r="F50" s="30">
        <f t="shared" si="2"/>
        <v>0</v>
      </c>
      <c r="G50" s="30">
        <f>Sheet1!G69</f>
        <v>26</v>
      </c>
      <c r="H50" s="30">
        <f t="shared" si="3"/>
        <v>4</v>
      </c>
      <c r="I50" s="30">
        <f t="shared" si="4"/>
        <v>26</v>
      </c>
      <c r="J50" s="30">
        <f t="shared" si="5"/>
        <v>4</v>
      </c>
    </row>
    <row r="51" spans="1:10" ht="12.75">
      <c r="A51">
        <v>11</v>
      </c>
      <c r="B51" s="30">
        <f>Sheet1!D56</f>
        <v>30</v>
      </c>
      <c r="C51" s="30">
        <f t="shared" si="9"/>
        <v>28</v>
      </c>
      <c r="D51" s="30">
        <f t="shared" si="1"/>
        <v>28</v>
      </c>
      <c r="E51" s="30">
        <f>Sheet1!E56</f>
        <v>28</v>
      </c>
      <c r="F51" s="30">
        <f t="shared" si="2"/>
        <v>2</v>
      </c>
      <c r="G51" s="30">
        <f>Sheet1!G56</f>
        <v>26</v>
      </c>
      <c r="H51" s="30">
        <f t="shared" si="3"/>
        <v>4</v>
      </c>
      <c r="I51" s="30">
        <f t="shared" si="4"/>
        <v>28</v>
      </c>
      <c r="J51" s="30">
        <f t="shared" si="5"/>
        <v>2</v>
      </c>
    </row>
    <row r="52" spans="1:15" ht="12.75">
      <c r="A52">
        <v>50</v>
      </c>
      <c r="B52" s="30">
        <f>Sheet1!D57</f>
        <v>29</v>
      </c>
      <c r="C52" s="30">
        <f t="shared" si="9"/>
        <v>29</v>
      </c>
      <c r="D52" s="30">
        <f t="shared" si="1"/>
        <v>29</v>
      </c>
      <c r="E52" s="30">
        <f>Sheet1!E57</f>
        <v>29</v>
      </c>
      <c r="F52" s="30">
        <f t="shared" si="2"/>
        <v>0</v>
      </c>
      <c r="G52" s="30">
        <f>Sheet1!G57</f>
        <v>25</v>
      </c>
      <c r="H52" s="30">
        <f t="shared" si="3"/>
        <v>4</v>
      </c>
      <c r="I52" s="30">
        <f t="shared" si="4"/>
        <v>25</v>
      </c>
      <c r="J52" s="30">
        <f t="shared" si="5"/>
        <v>4</v>
      </c>
      <c r="L52" s="41" t="s">
        <v>65</v>
      </c>
      <c r="M52" s="41" t="s">
        <v>67</v>
      </c>
      <c r="N52" s="41" t="s">
        <v>68</v>
      </c>
      <c r="O52" s="41" t="s">
        <v>66</v>
      </c>
    </row>
    <row r="53" spans="1:15" ht="12.75">
      <c r="A53">
        <v>48</v>
      </c>
      <c r="B53" s="30">
        <f>Sheet1!D26</f>
        <v>28</v>
      </c>
      <c r="C53" s="30">
        <f t="shared" si="9"/>
        <v>28</v>
      </c>
      <c r="D53" s="30">
        <f t="shared" si="1"/>
        <v>28</v>
      </c>
      <c r="E53" s="30">
        <f>Sheet1!E26</f>
        <v>28</v>
      </c>
      <c r="F53" s="30">
        <f t="shared" si="2"/>
        <v>0</v>
      </c>
      <c r="G53" s="30">
        <f>Sheet1!G26</f>
        <v>24</v>
      </c>
      <c r="H53" s="30">
        <f t="shared" si="3"/>
        <v>4</v>
      </c>
      <c r="I53" s="30">
        <f t="shared" si="4"/>
        <v>24</v>
      </c>
      <c r="J53" s="30">
        <f t="shared" si="5"/>
        <v>4</v>
      </c>
      <c r="L53" s="42">
        <v>-4</v>
      </c>
      <c r="M53" s="1">
        <f>COUNTIF(F$7:F$160,$L53)</f>
        <v>0</v>
      </c>
      <c r="N53" s="1">
        <f>COUNTIF(J$7:J$160,$L53)</f>
        <v>0</v>
      </c>
      <c r="O53" s="42">
        <f>COUNTIF(H$7:H$160,$L53)</f>
        <v>1</v>
      </c>
    </row>
    <row r="54" spans="1:15" ht="12.75">
      <c r="A54">
        <v>18</v>
      </c>
      <c r="B54" s="30">
        <f>Sheet1!D66</f>
        <v>28</v>
      </c>
      <c r="C54" s="30">
        <f t="shared" si="9"/>
        <v>26</v>
      </c>
      <c r="D54" s="30">
        <f t="shared" si="1"/>
        <v>26</v>
      </c>
      <c r="E54" s="30">
        <f>Sheet1!E66</f>
        <v>26</v>
      </c>
      <c r="F54" s="30">
        <f t="shared" si="2"/>
        <v>2</v>
      </c>
      <c r="G54" s="30">
        <f>Sheet1!G66</f>
        <v>24</v>
      </c>
      <c r="H54" s="30">
        <f t="shared" si="3"/>
        <v>4</v>
      </c>
      <c r="I54" s="30">
        <f t="shared" si="4"/>
        <v>26</v>
      </c>
      <c r="J54" s="30">
        <f t="shared" si="5"/>
        <v>2</v>
      </c>
      <c r="L54" s="43">
        <v>-3</v>
      </c>
      <c r="M54" s="1">
        <f aca="true" t="shared" si="10" ref="M54:M79">COUNTIF(F$7:F$160,$L54)</f>
        <v>0</v>
      </c>
      <c r="N54" s="1">
        <f aca="true" t="shared" si="11" ref="N54:N79">COUNTIF(J$7:J$160,$L54)</f>
        <v>0</v>
      </c>
      <c r="O54" s="43">
        <f aca="true" t="shared" si="12" ref="O54:O79">COUNTIF(H$7:H$160,$L54)</f>
        <v>0</v>
      </c>
    </row>
    <row r="55" spans="1:15" ht="12.75">
      <c r="A55">
        <v>24</v>
      </c>
      <c r="B55" s="30">
        <f>Sheet1!D40</f>
        <v>24</v>
      </c>
      <c r="C55" s="30">
        <f t="shared" si="9"/>
        <v>22</v>
      </c>
      <c r="D55" s="30">
        <f t="shared" si="1"/>
        <v>22</v>
      </c>
      <c r="E55" s="30">
        <f>Sheet1!E40</f>
        <v>22</v>
      </c>
      <c r="F55" s="30">
        <f t="shared" si="2"/>
        <v>2</v>
      </c>
      <c r="G55" s="30">
        <f>Sheet1!G40</f>
        <v>18</v>
      </c>
      <c r="H55" s="30">
        <f t="shared" si="3"/>
        <v>6</v>
      </c>
      <c r="I55" s="30">
        <f t="shared" si="4"/>
        <v>20</v>
      </c>
      <c r="J55" s="30">
        <f t="shared" si="5"/>
        <v>4</v>
      </c>
      <c r="L55" s="43">
        <v>-2</v>
      </c>
      <c r="M55" s="1">
        <f t="shared" si="10"/>
        <v>12</v>
      </c>
      <c r="N55" s="1">
        <f t="shared" si="11"/>
        <v>12</v>
      </c>
      <c r="O55" s="43">
        <f t="shared" si="12"/>
        <v>9</v>
      </c>
    </row>
    <row r="56" spans="1:15" ht="12.75">
      <c r="A56">
        <v>3</v>
      </c>
      <c r="B56" s="30">
        <f>Sheet1!D68</f>
        <v>23</v>
      </c>
      <c r="C56" s="30">
        <f t="shared" si="9"/>
        <v>19</v>
      </c>
      <c r="D56" s="30">
        <f t="shared" si="1"/>
        <v>19</v>
      </c>
      <c r="E56" s="30">
        <f>Sheet1!E68</f>
        <v>19</v>
      </c>
      <c r="F56" s="30">
        <f t="shared" si="2"/>
        <v>4</v>
      </c>
      <c r="G56" s="30">
        <f>Sheet1!G68</f>
        <v>17</v>
      </c>
      <c r="H56" s="30">
        <f t="shared" si="3"/>
        <v>6</v>
      </c>
      <c r="I56" s="30">
        <f t="shared" si="4"/>
        <v>21</v>
      </c>
      <c r="J56" s="30">
        <f t="shared" si="5"/>
        <v>2</v>
      </c>
      <c r="L56" s="43">
        <v>-1</v>
      </c>
      <c r="M56" s="1">
        <f t="shared" si="10"/>
        <v>0</v>
      </c>
      <c r="N56" s="1">
        <f t="shared" si="11"/>
        <v>5</v>
      </c>
      <c r="O56" s="43">
        <f t="shared" si="12"/>
        <v>0</v>
      </c>
    </row>
    <row r="57" spans="1:15" ht="12.75">
      <c r="A57">
        <v>12</v>
      </c>
      <c r="B57" s="30">
        <f>Sheet1!D70</f>
        <v>23</v>
      </c>
      <c r="C57" s="30">
        <f t="shared" si="9"/>
        <v>21</v>
      </c>
      <c r="D57" s="30">
        <f t="shared" si="1"/>
        <v>21</v>
      </c>
      <c r="E57" s="30">
        <f>Sheet1!E70</f>
        <v>21</v>
      </c>
      <c r="F57" s="30">
        <f t="shared" si="2"/>
        <v>2</v>
      </c>
      <c r="G57" s="30">
        <f>Sheet1!G70</f>
        <v>15</v>
      </c>
      <c r="H57" s="30">
        <f t="shared" si="3"/>
        <v>8</v>
      </c>
      <c r="I57" s="30">
        <f t="shared" si="4"/>
        <v>17</v>
      </c>
      <c r="J57" s="30">
        <f t="shared" si="5"/>
        <v>6</v>
      </c>
      <c r="L57" s="43">
        <v>0</v>
      </c>
      <c r="M57" s="1">
        <f t="shared" si="10"/>
        <v>29</v>
      </c>
      <c r="N57" s="1">
        <f t="shared" si="11"/>
        <v>22</v>
      </c>
      <c r="O57" s="43">
        <f t="shared" si="12"/>
        <v>17</v>
      </c>
    </row>
    <row r="58" spans="1:15" ht="12.75">
      <c r="A58" t="s">
        <v>54</v>
      </c>
      <c r="B58" t="s">
        <v>25</v>
      </c>
      <c r="C58" t="s">
        <v>51</v>
      </c>
      <c r="D58" t="s">
        <v>52</v>
      </c>
      <c r="E58" t="s">
        <v>26</v>
      </c>
      <c r="F58" t="s">
        <v>27</v>
      </c>
      <c r="G58" t="s">
        <v>28</v>
      </c>
      <c r="H58" t="s">
        <v>27</v>
      </c>
      <c r="I58" t="s">
        <v>53</v>
      </c>
      <c r="J58" t="s">
        <v>27</v>
      </c>
      <c r="L58" s="43">
        <v>1</v>
      </c>
      <c r="M58" s="1">
        <f t="shared" si="10"/>
        <v>7</v>
      </c>
      <c r="N58" s="1">
        <f t="shared" si="11"/>
        <v>6</v>
      </c>
      <c r="O58" s="43">
        <f t="shared" si="12"/>
        <v>1</v>
      </c>
    </row>
    <row r="59" spans="1:15" ht="12.75">
      <c r="A59">
        <v>61</v>
      </c>
      <c r="B59" s="28">
        <f>Sheet1!D81</f>
        <v>33</v>
      </c>
      <c r="C59" s="28">
        <f t="shared" si="9"/>
        <v>33</v>
      </c>
      <c r="D59" s="28">
        <f t="shared" si="1"/>
        <v>33</v>
      </c>
      <c r="E59" s="28">
        <f>Sheet1!E81</f>
        <v>33</v>
      </c>
      <c r="F59" s="28">
        <f t="shared" si="2"/>
        <v>0</v>
      </c>
      <c r="G59" s="28">
        <f>Sheet1!G81</f>
        <v>33</v>
      </c>
      <c r="H59" s="28">
        <f t="shared" si="3"/>
        <v>0</v>
      </c>
      <c r="I59" s="28">
        <f t="shared" si="4"/>
        <v>33</v>
      </c>
      <c r="J59" s="28">
        <f t="shared" si="5"/>
        <v>0</v>
      </c>
      <c r="L59" s="43">
        <v>2</v>
      </c>
      <c r="M59" s="1">
        <f t="shared" si="10"/>
        <v>24</v>
      </c>
      <c r="N59" s="1">
        <f t="shared" si="11"/>
        <v>30</v>
      </c>
      <c r="O59" s="43">
        <f t="shared" si="12"/>
        <v>22</v>
      </c>
    </row>
    <row r="60" spans="1:15" ht="12.75">
      <c r="A60">
        <v>62</v>
      </c>
      <c r="B60" s="28">
        <f>Sheet1!D82</f>
        <v>33</v>
      </c>
      <c r="C60" s="28">
        <f t="shared" si="9"/>
        <v>33</v>
      </c>
      <c r="D60" s="28">
        <f t="shared" si="1"/>
        <v>33</v>
      </c>
      <c r="E60" s="28">
        <f>Sheet1!E82</f>
        <v>33</v>
      </c>
      <c r="F60" s="28">
        <f t="shared" si="2"/>
        <v>0</v>
      </c>
      <c r="G60" s="28">
        <f>Sheet1!G82</f>
        <v>33</v>
      </c>
      <c r="H60" s="28">
        <f t="shared" si="3"/>
        <v>0</v>
      </c>
      <c r="I60" s="28">
        <f t="shared" si="4"/>
        <v>33</v>
      </c>
      <c r="J60" s="28">
        <f t="shared" si="5"/>
        <v>0</v>
      </c>
      <c r="L60" s="43">
        <v>3</v>
      </c>
      <c r="M60" s="1">
        <f t="shared" si="10"/>
        <v>7</v>
      </c>
      <c r="N60" s="1">
        <f t="shared" si="11"/>
        <v>17</v>
      </c>
      <c r="O60" s="43">
        <f t="shared" si="12"/>
        <v>2</v>
      </c>
    </row>
    <row r="61" spans="1:15" ht="12.75">
      <c r="A61">
        <v>75</v>
      </c>
      <c r="B61" s="28">
        <f>Sheet1!D95</f>
        <v>33</v>
      </c>
      <c r="C61" s="28">
        <f t="shared" si="9"/>
        <v>33</v>
      </c>
      <c r="D61" s="28">
        <f t="shared" si="1"/>
        <v>33</v>
      </c>
      <c r="E61" s="28">
        <f>Sheet1!E95</f>
        <v>33</v>
      </c>
      <c r="F61" s="28">
        <f t="shared" si="2"/>
        <v>0</v>
      </c>
      <c r="G61" s="28">
        <f>Sheet1!G95</f>
        <v>31</v>
      </c>
      <c r="H61" s="28">
        <f t="shared" si="3"/>
        <v>2</v>
      </c>
      <c r="I61" s="28">
        <f t="shared" si="4"/>
        <v>31</v>
      </c>
      <c r="J61" s="28">
        <f t="shared" si="5"/>
        <v>2</v>
      </c>
      <c r="L61" s="43">
        <v>4</v>
      </c>
      <c r="M61" s="1">
        <f t="shared" si="10"/>
        <v>11</v>
      </c>
      <c r="N61" s="1">
        <f t="shared" si="11"/>
        <v>15</v>
      </c>
      <c r="O61" s="43">
        <f t="shared" si="12"/>
        <v>12</v>
      </c>
    </row>
    <row r="62" spans="1:15" ht="12.75">
      <c r="A62">
        <v>58</v>
      </c>
      <c r="B62" s="28">
        <f>Sheet1!D78</f>
        <v>33</v>
      </c>
      <c r="C62" s="28">
        <f t="shared" si="9"/>
        <v>33</v>
      </c>
      <c r="D62" s="28">
        <f t="shared" si="1"/>
        <v>33</v>
      </c>
      <c r="E62" s="28">
        <f>Sheet1!E78</f>
        <v>33</v>
      </c>
      <c r="F62" s="28">
        <f t="shared" si="2"/>
        <v>0</v>
      </c>
      <c r="G62" s="28">
        <f>Sheet1!G78</f>
        <v>30</v>
      </c>
      <c r="H62" s="28">
        <f t="shared" si="3"/>
        <v>3</v>
      </c>
      <c r="I62" s="28">
        <f t="shared" si="4"/>
        <v>30</v>
      </c>
      <c r="J62" s="28">
        <f t="shared" si="5"/>
        <v>3</v>
      </c>
      <c r="L62" s="43">
        <v>5</v>
      </c>
      <c r="M62" s="1">
        <f t="shared" si="10"/>
        <v>13</v>
      </c>
      <c r="N62" s="1">
        <f t="shared" si="11"/>
        <v>3</v>
      </c>
      <c r="O62" s="43">
        <f t="shared" si="12"/>
        <v>4</v>
      </c>
    </row>
    <row r="63" spans="1:15" ht="12.75">
      <c r="A63">
        <v>82</v>
      </c>
      <c r="B63" s="28">
        <f>Sheet1!D102</f>
        <v>33</v>
      </c>
      <c r="C63" s="28">
        <f t="shared" si="9"/>
        <v>33</v>
      </c>
      <c r="D63" s="28">
        <f t="shared" si="1"/>
        <v>33</v>
      </c>
      <c r="E63" s="28">
        <f>Sheet1!E102</f>
        <v>33</v>
      </c>
      <c r="F63" s="28">
        <f t="shared" si="2"/>
        <v>0</v>
      </c>
      <c r="G63" s="28">
        <f>Sheet1!G102</f>
        <v>30</v>
      </c>
      <c r="H63" s="28">
        <f t="shared" si="3"/>
        <v>3</v>
      </c>
      <c r="I63" s="28">
        <f t="shared" si="4"/>
        <v>30</v>
      </c>
      <c r="J63" s="28">
        <f t="shared" si="5"/>
        <v>3</v>
      </c>
      <c r="L63" s="43">
        <v>6</v>
      </c>
      <c r="M63" s="1">
        <f t="shared" si="10"/>
        <v>10</v>
      </c>
      <c r="N63" s="1">
        <f t="shared" si="11"/>
        <v>33</v>
      </c>
      <c r="O63" s="43">
        <f t="shared" si="12"/>
        <v>9</v>
      </c>
    </row>
    <row r="64" spans="1:15" ht="12.75">
      <c r="A64">
        <v>94</v>
      </c>
      <c r="B64" s="28">
        <f>Sheet1!D114</f>
        <v>33</v>
      </c>
      <c r="C64" s="28">
        <f t="shared" si="9"/>
        <v>33</v>
      </c>
      <c r="D64" s="28">
        <f t="shared" si="1"/>
        <v>33</v>
      </c>
      <c r="E64" s="28">
        <f>Sheet1!E114</f>
        <v>33</v>
      </c>
      <c r="F64" s="28">
        <f t="shared" si="2"/>
        <v>0</v>
      </c>
      <c r="G64" s="28">
        <f>Sheet1!G114</f>
        <v>29</v>
      </c>
      <c r="H64" s="28">
        <f t="shared" si="3"/>
        <v>4</v>
      </c>
      <c r="I64" s="28">
        <f t="shared" si="4"/>
        <v>29</v>
      </c>
      <c r="J64" s="28">
        <f t="shared" si="5"/>
        <v>4</v>
      </c>
      <c r="L64" s="43">
        <v>7</v>
      </c>
      <c r="M64" s="1">
        <f t="shared" si="10"/>
        <v>12</v>
      </c>
      <c r="N64" s="1">
        <f t="shared" si="11"/>
        <v>1</v>
      </c>
      <c r="O64" s="43">
        <f t="shared" si="12"/>
        <v>3</v>
      </c>
    </row>
    <row r="65" spans="1:15" ht="12.75">
      <c r="A65">
        <v>55</v>
      </c>
      <c r="B65" s="28">
        <f>Sheet1!D75</f>
        <v>33</v>
      </c>
      <c r="C65" s="28">
        <f t="shared" si="9"/>
        <v>33</v>
      </c>
      <c r="D65" s="28">
        <f t="shared" si="1"/>
        <v>33</v>
      </c>
      <c r="E65" s="28">
        <f>Sheet1!E75</f>
        <v>33</v>
      </c>
      <c r="F65" s="28">
        <f t="shared" si="2"/>
        <v>0</v>
      </c>
      <c r="G65" s="28">
        <f>Sheet1!G75</f>
        <v>27</v>
      </c>
      <c r="H65" s="28">
        <f t="shared" si="3"/>
        <v>6</v>
      </c>
      <c r="I65" s="28">
        <f t="shared" si="4"/>
        <v>27</v>
      </c>
      <c r="J65" s="28">
        <f t="shared" si="5"/>
        <v>6</v>
      </c>
      <c r="L65" s="43">
        <v>8</v>
      </c>
      <c r="M65" s="1">
        <f t="shared" si="10"/>
        <v>1</v>
      </c>
      <c r="N65" s="1">
        <f t="shared" si="11"/>
        <v>0</v>
      </c>
      <c r="O65" s="43">
        <f t="shared" si="12"/>
        <v>5</v>
      </c>
    </row>
    <row r="66" spans="1:15" ht="12.75">
      <c r="A66">
        <v>77</v>
      </c>
      <c r="B66" s="28">
        <f>Sheet1!D97</f>
        <v>33</v>
      </c>
      <c r="C66" s="28">
        <f t="shared" si="9"/>
        <v>33</v>
      </c>
      <c r="D66" s="28">
        <f t="shared" si="1"/>
        <v>33</v>
      </c>
      <c r="E66" s="28">
        <f>Sheet1!E97</f>
        <v>33</v>
      </c>
      <c r="F66" s="28">
        <f t="shared" si="2"/>
        <v>0</v>
      </c>
      <c r="G66" s="28">
        <f>Sheet1!G97</f>
        <v>27</v>
      </c>
      <c r="H66" s="28">
        <f t="shared" si="3"/>
        <v>6</v>
      </c>
      <c r="I66" s="28">
        <f t="shared" si="4"/>
        <v>27</v>
      </c>
      <c r="J66" s="28">
        <f t="shared" si="5"/>
        <v>6</v>
      </c>
      <c r="L66" s="43">
        <v>9</v>
      </c>
      <c r="M66" s="1">
        <f t="shared" si="10"/>
        <v>0</v>
      </c>
      <c r="N66" s="1">
        <f t="shared" si="11"/>
        <v>3</v>
      </c>
      <c r="O66" s="43">
        <f t="shared" si="12"/>
        <v>4</v>
      </c>
    </row>
    <row r="67" spans="1:15" ht="12.75">
      <c r="A67">
        <v>74</v>
      </c>
      <c r="B67" s="28">
        <f>Sheet1!D94</f>
        <v>33</v>
      </c>
      <c r="C67" s="28">
        <f t="shared" si="9"/>
        <v>33</v>
      </c>
      <c r="D67" s="28">
        <f t="shared" si="1"/>
        <v>33</v>
      </c>
      <c r="E67" s="28">
        <f>Sheet1!E94</f>
        <v>33</v>
      </c>
      <c r="F67" s="28">
        <f t="shared" si="2"/>
        <v>0</v>
      </c>
      <c r="G67" s="28">
        <f>Sheet1!G94</f>
        <v>24</v>
      </c>
      <c r="H67" s="28">
        <f t="shared" si="3"/>
        <v>9</v>
      </c>
      <c r="I67" s="28">
        <f t="shared" si="4"/>
        <v>24</v>
      </c>
      <c r="J67" s="28">
        <f t="shared" si="5"/>
        <v>9</v>
      </c>
      <c r="L67" s="43">
        <v>10</v>
      </c>
      <c r="M67" s="1">
        <f t="shared" si="10"/>
        <v>1</v>
      </c>
      <c r="N67" s="1">
        <f t="shared" si="11"/>
        <v>3</v>
      </c>
      <c r="O67" s="43">
        <f t="shared" si="12"/>
        <v>6</v>
      </c>
    </row>
    <row r="68" spans="1:15" ht="12.75">
      <c r="A68">
        <v>70</v>
      </c>
      <c r="B68" s="28">
        <f>Sheet1!D90</f>
        <v>33</v>
      </c>
      <c r="C68" s="28">
        <f t="shared" si="9"/>
        <v>32</v>
      </c>
      <c r="D68" s="28">
        <f t="shared" si="1"/>
        <v>32</v>
      </c>
      <c r="E68" s="28">
        <f>Sheet1!E90</f>
        <v>32</v>
      </c>
      <c r="F68" s="28">
        <f t="shared" si="2"/>
        <v>1</v>
      </c>
      <c r="G68" s="28">
        <f>Sheet1!G90</f>
        <v>33</v>
      </c>
      <c r="H68" s="28">
        <f t="shared" si="3"/>
        <v>0</v>
      </c>
      <c r="I68" s="28">
        <f t="shared" si="4"/>
        <v>34</v>
      </c>
      <c r="J68" s="28">
        <f t="shared" si="5"/>
        <v>-1</v>
      </c>
      <c r="L68" s="43">
        <v>11</v>
      </c>
      <c r="M68" s="1">
        <f t="shared" si="10"/>
        <v>4</v>
      </c>
      <c r="N68" s="1">
        <f t="shared" si="11"/>
        <v>1</v>
      </c>
      <c r="O68" s="43">
        <f t="shared" si="12"/>
        <v>8</v>
      </c>
    </row>
    <row r="69" spans="1:15" ht="12.75">
      <c r="A69">
        <v>72</v>
      </c>
      <c r="B69" s="28">
        <f>Sheet1!D92</f>
        <v>33</v>
      </c>
      <c r="C69" s="28">
        <f t="shared" si="9"/>
        <v>32</v>
      </c>
      <c r="D69" s="28">
        <f t="shared" si="1"/>
        <v>32</v>
      </c>
      <c r="E69" s="28">
        <f>Sheet1!E92</f>
        <v>32</v>
      </c>
      <c r="F69" s="28">
        <f t="shared" si="2"/>
        <v>1</v>
      </c>
      <c r="G69" s="28">
        <f>Sheet1!G92</f>
        <v>33</v>
      </c>
      <c r="H69" s="28">
        <f t="shared" si="3"/>
        <v>0</v>
      </c>
      <c r="I69" s="28">
        <f t="shared" si="4"/>
        <v>34</v>
      </c>
      <c r="J69" s="28">
        <f t="shared" si="5"/>
        <v>-1</v>
      </c>
      <c r="L69" s="43">
        <v>12</v>
      </c>
      <c r="M69" s="1">
        <f t="shared" si="10"/>
        <v>4</v>
      </c>
      <c r="N69" s="1">
        <f t="shared" si="11"/>
        <v>1</v>
      </c>
      <c r="O69" s="43">
        <f t="shared" si="12"/>
        <v>11</v>
      </c>
    </row>
    <row r="70" spans="1:15" ht="12.75">
      <c r="A70">
        <v>96</v>
      </c>
      <c r="B70" s="28">
        <f>Sheet1!D116</f>
        <v>33</v>
      </c>
      <c r="C70" s="28">
        <f t="shared" si="9"/>
        <v>32</v>
      </c>
      <c r="D70" s="28">
        <f t="shared" si="1"/>
        <v>32</v>
      </c>
      <c r="E70" s="28">
        <f>Sheet1!E116</f>
        <v>32</v>
      </c>
      <c r="F70" s="28">
        <f t="shared" si="2"/>
        <v>1</v>
      </c>
      <c r="G70" s="28">
        <f>Sheet1!G116</f>
        <v>33</v>
      </c>
      <c r="H70" s="28">
        <f t="shared" si="3"/>
        <v>0</v>
      </c>
      <c r="I70" s="28">
        <f t="shared" si="4"/>
        <v>34</v>
      </c>
      <c r="J70" s="28">
        <f t="shared" si="5"/>
        <v>-1</v>
      </c>
      <c r="L70" s="43">
        <v>13</v>
      </c>
      <c r="M70" s="1">
        <f t="shared" si="10"/>
        <v>3</v>
      </c>
      <c r="N70" s="1">
        <f t="shared" si="11"/>
        <v>0</v>
      </c>
      <c r="O70" s="43">
        <f t="shared" si="12"/>
        <v>12</v>
      </c>
    </row>
    <row r="71" spans="1:15" ht="12.75">
      <c r="A71">
        <v>67</v>
      </c>
      <c r="B71" s="28">
        <f>Sheet1!D87</f>
        <v>33</v>
      </c>
      <c r="C71" s="28">
        <f t="shared" si="9"/>
        <v>32</v>
      </c>
      <c r="D71" s="28">
        <f t="shared" si="1"/>
        <v>32</v>
      </c>
      <c r="E71" s="28">
        <f>Sheet1!E87</f>
        <v>32</v>
      </c>
      <c r="F71" s="28">
        <f t="shared" si="2"/>
        <v>1</v>
      </c>
      <c r="G71" s="28">
        <f>Sheet1!G87</f>
        <v>32</v>
      </c>
      <c r="H71" s="28">
        <f t="shared" si="3"/>
        <v>1</v>
      </c>
      <c r="I71" s="28">
        <f t="shared" si="4"/>
        <v>33</v>
      </c>
      <c r="J71" s="28">
        <f t="shared" si="5"/>
        <v>0</v>
      </c>
      <c r="L71" s="43">
        <v>14</v>
      </c>
      <c r="M71" s="1">
        <f t="shared" si="10"/>
        <v>2</v>
      </c>
      <c r="N71" s="1">
        <f t="shared" si="11"/>
        <v>0</v>
      </c>
      <c r="O71" s="43">
        <f t="shared" si="12"/>
        <v>4</v>
      </c>
    </row>
    <row r="72" spans="1:15" ht="12.75">
      <c r="A72">
        <v>65</v>
      </c>
      <c r="B72" s="28">
        <f>Sheet1!D85</f>
        <v>33</v>
      </c>
      <c r="C72" s="28">
        <f t="shared" si="9"/>
        <v>32</v>
      </c>
      <c r="D72" s="28">
        <f t="shared" si="1"/>
        <v>32</v>
      </c>
      <c r="E72" s="28">
        <f>Sheet1!E85</f>
        <v>32</v>
      </c>
      <c r="F72" s="28">
        <f t="shared" si="2"/>
        <v>1</v>
      </c>
      <c r="G72" s="28">
        <f>Sheet1!G85</f>
        <v>28</v>
      </c>
      <c r="H72" s="28">
        <f t="shared" si="3"/>
        <v>5</v>
      </c>
      <c r="I72" s="28">
        <f t="shared" si="4"/>
        <v>29</v>
      </c>
      <c r="J72" s="28">
        <f t="shared" si="5"/>
        <v>4</v>
      </c>
      <c r="L72" s="43">
        <v>15</v>
      </c>
      <c r="M72" s="1">
        <f t="shared" si="10"/>
        <v>3</v>
      </c>
      <c r="N72" s="1">
        <f t="shared" si="11"/>
        <v>0</v>
      </c>
      <c r="O72" s="43">
        <f t="shared" si="12"/>
        <v>6</v>
      </c>
    </row>
    <row r="73" spans="1:15" ht="12.75">
      <c r="A73">
        <v>86</v>
      </c>
      <c r="B73" s="28">
        <f>Sheet1!D106</f>
        <v>33</v>
      </c>
      <c r="C73" s="28">
        <f t="shared" si="9"/>
        <v>32</v>
      </c>
      <c r="D73" s="28">
        <f aca="true" t="shared" si="13" ref="D73:D137">INT(B73-0.956*(B73-E73)+0.5)</f>
        <v>32</v>
      </c>
      <c r="E73" s="28">
        <f>Sheet1!E106</f>
        <v>32</v>
      </c>
      <c r="F73" s="28">
        <f aca="true" t="shared" si="14" ref="F73:F137">B73-E73</f>
        <v>1</v>
      </c>
      <c r="G73" s="28">
        <f>Sheet1!G106</f>
        <v>28</v>
      </c>
      <c r="H73" s="28">
        <f aca="true" t="shared" si="15" ref="H73:H137">B73-G73</f>
        <v>5</v>
      </c>
      <c r="I73" s="28">
        <f aca="true" t="shared" si="16" ref="I73:I137">G73+F73</f>
        <v>29</v>
      </c>
      <c r="J73" s="28">
        <f aca="true" t="shared" si="17" ref="J73:J137">B73-I73</f>
        <v>4</v>
      </c>
      <c r="L73" s="43">
        <v>16</v>
      </c>
      <c r="M73" s="1">
        <f t="shared" si="10"/>
        <v>3</v>
      </c>
      <c r="N73" s="1">
        <f t="shared" si="11"/>
        <v>0</v>
      </c>
      <c r="O73" s="43">
        <f t="shared" si="12"/>
        <v>3</v>
      </c>
    </row>
    <row r="74" spans="1:15" ht="12.75">
      <c r="A74">
        <v>91</v>
      </c>
      <c r="B74" s="28">
        <f>Sheet1!D111</f>
        <v>33</v>
      </c>
      <c r="C74" s="28">
        <f t="shared" si="9"/>
        <v>32</v>
      </c>
      <c r="D74" s="28">
        <f t="shared" si="13"/>
        <v>32</v>
      </c>
      <c r="E74" s="28">
        <f>Sheet1!E111</f>
        <v>32</v>
      </c>
      <c r="F74" s="28">
        <f t="shared" si="14"/>
        <v>1</v>
      </c>
      <c r="G74" s="28">
        <f>Sheet1!G111</f>
        <v>26</v>
      </c>
      <c r="H74" s="28">
        <f t="shared" si="15"/>
        <v>7</v>
      </c>
      <c r="I74" s="28">
        <f t="shared" si="16"/>
        <v>27</v>
      </c>
      <c r="J74" s="28">
        <f t="shared" si="17"/>
        <v>6</v>
      </c>
      <c r="L74" s="43">
        <v>17</v>
      </c>
      <c r="M74" s="1">
        <f t="shared" si="10"/>
        <v>2</v>
      </c>
      <c r="N74" s="1">
        <f t="shared" si="11"/>
        <v>0</v>
      </c>
      <c r="O74" s="43">
        <f t="shared" si="12"/>
        <v>2</v>
      </c>
    </row>
    <row r="75" spans="1:15" ht="12.75">
      <c r="A75">
        <v>59</v>
      </c>
      <c r="B75" s="28">
        <f>Sheet1!D79</f>
        <v>33</v>
      </c>
      <c r="C75" s="28">
        <f t="shared" si="9"/>
        <v>31</v>
      </c>
      <c r="D75" s="28">
        <f t="shared" si="13"/>
        <v>31</v>
      </c>
      <c r="E75" s="28">
        <f>Sheet1!E79</f>
        <v>31</v>
      </c>
      <c r="F75" s="28">
        <f t="shared" si="14"/>
        <v>2</v>
      </c>
      <c r="G75" s="28">
        <f>Sheet1!G79</f>
        <v>21</v>
      </c>
      <c r="H75" s="28">
        <f t="shared" si="15"/>
        <v>12</v>
      </c>
      <c r="I75" s="28">
        <f t="shared" si="16"/>
        <v>23</v>
      </c>
      <c r="J75" s="28">
        <f t="shared" si="17"/>
        <v>10</v>
      </c>
      <c r="L75" s="43">
        <v>18</v>
      </c>
      <c r="M75" s="1">
        <f t="shared" si="10"/>
        <v>2</v>
      </c>
      <c r="N75" s="1">
        <f t="shared" si="11"/>
        <v>0</v>
      </c>
      <c r="O75" s="43">
        <f t="shared" si="12"/>
        <v>2</v>
      </c>
    </row>
    <row r="76" spans="1:15" ht="12.75">
      <c r="A76">
        <v>95</v>
      </c>
      <c r="B76" s="28">
        <f>Sheet1!D115</f>
        <v>33</v>
      </c>
      <c r="C76" s="28">
        <f t="shared" si="9"/>
        <v>31</v>
      </c>
      <c r="D76" s="28">
        <f t="shared" si="13"/>
        <v>31</v>
      </c>
      <c r="E76" s="28">
        <f>Sheet1!E115</f>
        <v>31</v>
      </c>
      <c r="F76" s="28">
        <f t="shared" si="14"/>
        <v>2</v>
      </c>
      <c r="G76" s="28">
        <f>Sheet1!G115</f>
        <v>21</v>
      </c>
      <c r="H76" s="28">
        <f t="shared" si="15"/>
        <v>12</v>
      </c>
      <c r="I76" s="28">
        <f t="shared" si="16"/>
        <v>23</v>
      </c>
      <c r="J76" s="28">
        <f t="shared" si="17"/>
        <v>10</v>
      </c>
      <c r="L76" s="43">
        <v>19</v>
      </c>
      <c r="M76" s="1">
        <f t="shared" si="10"/>
        <v>2</v>
      </c>
      <c r="N76" s="1">
        <f t="shared" si="11"/>
        <v>0</v>
      </c>
      <c r="O76" s="43">
        <f t="shared" si="12"/>
        <v>3</v>
      </c>
    </row>
    <row r="77" spans="1:15" ht="12.75">
      <c r="A77">
        <v>73</v>
      </c>
      <c r="B77" s="28">
        <f>Sheet1!D93</f>
        <v>33</v>
      </c>
      <c r="C77" s="28">
        <f t="shared" si="9"/>
        <v>30</v>
      </c>
      <c r="D77" s="28">
        <f t="shared" si="13"/>
        <v>30</v>
      </c>
      <c r="E77" s="28">
        <f>Sheet1!E93</f>
        <v>30</v>
      </c>
      <c r="F77" s="28">
        <f t="shared" si="14"/>
        <v>3</v>
      </c>
      <c r="G77" s="28">
        <f>Sheet1!G93</f>
        <v>29</v>
      </c>
      <c r="H77" s="28">
        <f t="shared" si="15"/>
        <v>4</v>
      </c>
      <c r="I77" s="28">
        <f t="shared" si="16"/>
        <v>32</v>
      </c>
      <c r="J77" s="28">
        <f t="shared" si="17"/>
        <v>1</v>
      </c>
      <c r="L77" s="43">
        <v>20</v>
      </c>
      <c r="M77" s="1">
        <f t="shared" si="10"/>
        <v>0</v>
      </c>
      <c r="N77" s="1">
        <f t="shared" si="11"/>
        <v>0</v>
      </c>
      <c r="O77" s="43">
        <f t="shared" si="12"/>
        <v>2</v>
      </c>
    </row>
    <row r="78" spans="1:15" ht="12.75">
      <c r="A78">
        <v>87</v>
      </c>
      <c r="B78" s="28">
        <f>Sheet1!D107</f>
        <v>33</v>
      </c>
      <c r="C78" s="28">
        <f aca="true" t="shared" si="18" ref="C78:C142">INT(B78-0.889*(B78-E78)+0.5)</f>
        <v>30</v>
      </c>
      <c r="D78" s="28">
        <f t="shared" si="13"/>
        <v>30</v>
      </c>
      <c r="E78" s="28">
        <f>Sheet1!E107</f>
        <v>30</v>
      </c>
      <c r="F78" s="28">
        <f t="shared" si="14"/>
        <v>3</v>
      </c>
      <c r="G78" s="28">
        <f>Sheet1!G107</f>
        <v>29</v>
      </c>
      <c r="H78" s="28">
        <f t="shared" si="15"/>
        <v>4</v>
      </c>
      <c r="I78" s="28">
        <f t="shared" si="16"/>
        <v>32</v>
      </c>
      <c r="J78" s="28">
        <f t="shared" si="17"/>
        <v>1</v>
      </c>
      <c r="L78" s="43">
        <v>21</v>
      </c>
      <c r="M78" s="1">
        <f t="shared" si="10"/>
        <v>0</v>
      </c>
      <c r="N78" s="1">
        <f t="shared" si="11"/>
        <v>0</v>
      </c>
      <c r="O78" s="43">
        <f t="shared" si="12"/>
        <v>2</v>
      </c>
    </row>
    <row r="79" spans="1:15" ht="12.75">
      <c r="A79">
        <v>78</v>
      </c>
      <c r="B79" s="28">
        <f>Sheet1!D98</f>
        <v>33</v>
      </c>
      <c r="C79" s="28">
        <f t="shared" si="18"/>
        <v>30</v>
      </c>
      <c r="D79" s="28">
        <f t="shared" si="13"/>
        <v>30</v>
      </c>
      <c r="E79" s="28">
        <f>Sheet1!E98</f>
        <v>30</v>
      </c>
      <c r="F79" s="28">
        <f t="shared" si="14"/>
        <v>3</v>
      </c>
      <c r="G79" s="28">
        <f>Sheet1!G98</f>
        <v>27</v>
      </c>
      <c r="H79" s="28">
        <f t="shared" si="15"/>
        <v>6</v>
      </c>
      <c r="I79" s="28">
        <f t="shared" si="16"/>
        <v>30</v>
      </c>
      <c r="J79" s="28">
        <f t="shared" si="17"/>
        <v>3</v>
      </c>
      <c r="L79" s="43">
        <v>22</v>
      </c>
      <c r="M79" s="1">
        <f t="shared" si="10"/>
        <v>0</v>
      </c>
      <c r="N79" s="1">
        <f t="shared" si="11"/>
        <v>0</v>
      </c>
      <c r="O79" s="44">
        <f t="shared" si="12"/>
        <v>2</v>
      </c>
    </row>
    <row r="80" spans="1:15" ht="12.75">
      <c r="A80">
        <v>52</v>
      </c>
      <c r="B80" s="28">
        <f>Sheet1!D72</f>
        <v>33</v>
      </c>
      <c r="C80" s="28">
        <f t="shared" si="18"/>
        <v>30</v>
      </c>
      <c r="D80" s="28">
        <f t="shared" si="13"/>
        <v>30</v>
      </c>
      <c r="E80" s="28">
        <f>Sheet1!E72</f>
        <v>30</v>
      </c>
      <c r="F80" s="28">
        <f t="shared" si="14"/>
        <v>3</v>
      </c>
      <c r="G80" s="28">
        <f>Sheet1!G72</f>
        <v>23</v>
      </c>
      <c r="H80" s="28">
        <f t="shared" si="15"/>
        <v>10</v>
      </c>
      <c r="I80" s="28">
        <f t="shared" si="16"/>
        <v>26</v>
      </c>
      <c r="J80" s="28">
        <f t="shared" si="17"/>
        <v>7</v>
      </c>
      <c r="L80" s="45" t="s">
        <v>64</v>
      </c>
      <c r="M80" s="45">
        <f>SUM(M53:M79)</f>
        <v>152</v>
      </c>
      <c r="N80" s="45">
        <f>SUM(N53:N79)</f>
        <v>152</v>
      </c>
      <c r="O80" s="45">
        <f>SUM(O53:O79)</f>
        <v>152</v>
      </c>
    </row>
    <row r="81" spans="1:10" ht="12.75">
      <c r="A81">
        <v>56</v>
      </c>
      <c r="B81" s="28">
        <f>Sheet1!D76</f>
        <v>33</v>
      </c>
      <c r="C81" s="28">
        <f t="shared" si="18"/>
        <v>30</v>
      </c>
      <c r="D81" s="28">
        <f t="shared" si="13"/>
        <v>30</v>
      </c>
      <c r="E81" s="28">
        <f>Sheet1!E76</f>
        <v>30</v>
      </c>
      <c r="F81" s="28">
        <f t="shared" si="14"/>
        <v>3</v>
      </c>
      <c r="G81" s="28">
        <f>Sheet1!G76</f>
        <v>18</v>
      </c>
      <c r="H81" s="28">
        <f t="shared" si="15"/>
        <v>15</v>
      </c>
      <c r="I81" s="28">
        <f t="shared" si="16"/>
        <v>21</v>
      </c>
      <c r="J81" s="28">
        <f t="shared" si="17"/>
        <v>12</v>
      </c>
    </row>
    <row r="82" spans="1:10" ht="12.75">
      <c r="A82">
        <v>60</v>
      </c>
      <c r="B82" s="28">
        <f>Sheet1!D80</f>
        <v>33</v>
      </c>
      <c r="C82" s="28">
        <f t="shared" si="18"/>
        <v>29</v>
      </c>
      <c r="D82" s="28">
        <f t="shared" si="13"/>
        <v>29</v>
      </c>
      <c r="E82" s="28">
        <f>Sheet1!E80</f>
        <v>29</v>
      </c>
      <c r="F82" s="28">
        <f t="shared" si="14"/>
        <v>4</v>
      </c>
      <c r="G82" s="28">
        <f>Sheet1!G80</f>
        <v>26</v>
      </c>
      <c r="H82" s="28">
        <f t="shared" si="15"/>
        <v>7</v>
      </c>
      <c r="I82" s="28">
        <f t="shared" si="16"/>
        <v>30</v>
      </c>
      <c r="J82" s="28">
        <f t="shared" si="17"/>
        <v>3</v>
      </c>
    </row>
    <row r="83" spans="1:10" ht="12.75">
      <c r="A83">
        <v>69</v>
      </c>
      <c r="B83" s="28">
        <f>Sheet1!D89</f>
        <v>33</v>
      </c>
      <c r="C83" s="28">
        <f t="shared" si="18"/>
        <v>29</v>
      </c>
      <c r="D83" s="28">
        <f t="shared" si="13"/>
        <v>28</v>
      </c>
      <c r="E83" s="28">
        <f>Sheet1!E89</f>
        <v>28</v>
      </c>
      <c r="F83" s="28">
        <f t="shared" si="14"/>
        <v>5</v>
      </c>
      <c r="G83" s="28">
        <f>Sheet1!G89</f>
        <v>29</v>
      </c>
      <c r="H83" s="28">
        <f t="shared" si="15"/>
        <v>4</v>
      </c>
      <c r="I83" s="28">
        <f t="shared" si="16"/>
        <v>34</v>
      </c>
      <c r="J83" s="28">
        <f t="shared" si="17"/>
        <v>-1</v>
      </c>
    </row>
    <row r="84" spans="1:10" ht="12.75">
      <c r="A84">
        <v>71</v>
      </c>
      <c r="B84" s="28">
        <f>Sheet1!D91</f>
        <v>33</v>
      </c>
      <c r="C84" s="28">
        <f t="shared" si="18"/>
        <v>29</v>
      </c>
      <c r="D84" s="28">
        <f t="shared" si="13"/>
        <v>28</v>
      </c>
      <c r="E84" s="28">
        <f>Sheet1!E91</f>
        <v>28</v>
      </c>
      <c r="F84" s="28">
        <f t="shared" si="14"/>
        <v>5</v>
      </c>
      <c r="G84" s="28">
        <f>Sheet1!G91</f>
        <v>29</v>
      </c>
      <c r="H84" s="28">
        <f t="shared" si="15"/>
        <v>4</v>
      </c>
      <c r="I84" s="28">
        <f t="shared" si="16"/>
        <v>34</v>
      </c>
      <c r="J84" s="28">
        <f t="shared" si="17"/>
        <v>-1</v>
      </c>
    </row>
    <row r="85" spans="1:10" ht="12.75">
      <c r="A85">
        <v>92</v>
      </c>
      <c r="B85" s="28">
        <f>Sheet1!D112</f>
        <v>33</v>
      </c>
      <c r="C85" s="28">
        <f t="shared" si="18"/>
        <v>29</v>
      </c>
      <c r="D85" s="28">
        <f t="shared" si="13"/>
        <v>28</v>
      </c>
      <c r="E85" s="28">
        <f>Sheet1!E112</f>
        <v>28</v>
      </c>
      <c r="F85" s="28">
        <f t="shared" si="14"/>
        <v>5</v>
      </c>
      <c r="G85" s="28">
        <f>Sheet1!G112</f>
        <v>27</v>
      </c>
      <c r="H85" s="28">
        <f t="shared" si="15"/>
        <v>6</v>
      </c>
      <c r="I85" s="28">
        <f t="shared" si="16"/>
        <v>32</v>
      </c>
      <c r="J85" s="28">
        <f t="shared" si="17"/>
        <v>1</v>
      </c>
    </row>
    <row r="86" spans="1:10" ht="12.75">
      <c r="A86">
        <v>57</v>
      </c>
      <c r="B86" s="28">
        <f>Sheet1!D77</f>
        <v>33</v>
      </c>
      <c r="C86" s="28">
        <f t="shared" si="18"/>
        <v>29</v>
      </c>
      <c r="D86" s="28">
        <f t="shared" si="13"/>
        <v>28</v>
      </c>
      <c r="E86" s="28">
        <f>Sheet1!E77</f>
        <v>28</v>
      </c>
      <c r="F86" s="28">
        <f t="shared" si="14"/>
        <v>5</v>
      </c>
      <c r="G86" s="28">
        <f>Sheet1!G77</f>
        <v>23</v>
      </c>
      <c r="H86" s="28">
        <f t="shared" si="15"/>
        <v>10</v>
      </c>
      <c r="I86" s="28">
        <f t="shared" si="16"/>
        <v>28</v>
      </c>
      <c r="J86" s="28">
        <f t="shared" si="17"/>
        <v>5</v>
      </c>
    </row>
    <row r="87" spans="1:10" ht="12.75">
      <c r="A87">
        <v>66</v>
      </c>
      <c r="B87" s="28">
        <f>Sheet1!D86</f>
        <v>33</v>
      </c>
      <c r="C87" s="28">
        <f t="shared" si="18"/>
        <v>28</v>
      </c>
      <c r="D87" s="28">
        <f t="shared" si="13"/>
        <v>27</v>
      </c>
      <c r="E87" s="28">
        <f>Sheet1!E86</f>
        <v>27</v>
      </c>
      <c r="F87" s="28">
        <f t="shared" si="14"/>
        <v>6</v>
      </c>
      <c r="G87" s="28">
        <f>Sheet1!G86</f>
        <v>24</v>
      </c>
      <c r="H87" s="28">
        <f t="shared" si="15"/>
        <v>9</v>
      </c>
      <c r="I87" s="28">
        <f t="shared" si="16"/>
        <v>30</v>
      </c>
      <c r="J87" s="28">
        <f t="shared" si="17"/>
        <v>3</v>
      </c>
    </row>
    <row r="88" spans="1:10" ht="12.75">
      <c r="A88">
        <v>97</v>
      </c>
      <c r="B88" s="28">
        <f>Sheet1!D117</f>
        <v>33</v>
      </c>
      <c r="C88" s="28">
        <f t="shared" si="18"/>
        <v>28</v>
      </c>
      <c r="D88" s="28">
        <f t="shared" si="13"/>
        <v>27</v>
      </c>
      <c r="E88" s="28">
        <f>Sheet1!E117</f>
        <v>27</v>
      </c>
      <c r="F88" s="28">
        <f t="shared" si="14"/>
        <v>6</v>
      </c>
      <c r="G88" s="28">
        <f>Sheet1!G117</f>
        <v>17</v>
      </c>
      <c r="H88" s="28">
        <f t="shared" si="15"/>
        <v>16</v>
      </c>
      <c r="I88" s="28">
        <f t="shared" si="16"/>
        <v>23</v>
      </c>
      <c r="J88" s="28">
        <f t="shared" si="17"/>
        <v>10</v>
      </c>
    </row>
    <row r="89" spans="1:10" ht="12.75">
      <c r="A89">
        <v>68</v>
      </c>
      <c r="B89" s="28">
        <f>Sheet1!D88</f>
        <v>33</v>
      </c>
      <c r="C89" s="28">
        <f t="shared" si="18"/>
        <v>27</v>
      </c>
      <c r="D89" s="28">
        <f t="shared" si="13"/>
        <v>26</v>
      </c>
      <c r="E89" s="28">
        <f>Sheet1!E88</f>
        <v>26</v>
      </c>
      <c r="F89" s="28">
        <f t="shared" si="14"/>
        <v>7</v>
      </c>
      <c r="G89" s="28">
        <f>Sheet1!G88</f>
        <v>21</v>
      </c>
      <c r="H89" s="28">
        <f t="shared" si="15"/>
        <v>12</v>
      </c>
      <c r="I89" s="28">
        <f t="shared" si="16"/>
        <v>28</v>
      </c>
      <c r="J89" s="28">
        <f t="shared" si="17"/>
        <v>5</v>
      </c>
    </row>
    <row r="90" spans="1:10" ht="12.75">
      <c r="A90">
        <v>64</v>
      </c>
      <c r="B90" s="28">
        <f>Sheet1!D84</f>
        <v>33</v>
      </c>
      <c r="C90" s="28">
        <f t="shared" si="18"/>
        <v>26</v>
      </c>
      <c r="D90" s="28">
        <f t="shared" si="13"/>
        <v>25</v>
      </c>
      <c r="E90" s="28">
        <f>Sheet1!E84</f>
        <v>25</v>
      </c>
      <c r="F90" s="28">
        <f t="shared" si="14"/>
        <v>8</v>
      </c>
      <c r="G90" s="28">
        <f>Sheet1!G84</f>
        <v>24</v>
      </c>
      <c r="H90" s="28">
        <f t="shared" si="15"/>
        <v>9</v>
      </c>
      <c r="I90" s="28">
        <f t="shared" si="16"/>
        <v>32</v>
      </c>
      <c r="J90" s="28">
        <f t="shared" si="17"/>
        <v>1</v>
      </c>
    </row>
    <row r="91" spans="1:10" ht="12.75">
      <c r="A91">
        <v>54</v>
      </c>
      <c r="B91" s="28">
        <f>Sheet1!D74</f>
        <v>31</v>
      </c>
      <c r="C91" s="28">
        <f t="shared" si="18"/>
        <v>25</v>
      </c>
      <c r="D91" s="28">
        <f t="shared" si="13"/>
        <v>24</v>
      </c>
      <c r="E91" s="28">
        <f>Sheet1!E74</f>
        <v>24</v>
      </c>
      <c r="F91" s="28">
        <f t="shared" si="14"/>
        <v>7</v>
      </c>
      <c r="G91" s="28">
        <f>Sheet1!G74</f>
        <v>23</v>
      </c>
      <c r="H91" s="28">
        <f t="shared" si="15"/>
        <v>8</v>
      </c>
      <c r="I91" s="28">
        <f t="shared" si="16"/>
        <v>30</v>
      </c>
      <c r="J91" s="28">
        <f t="shared" si="17"/>
        <v>1</v>
      </c>
    </row>
    <row r="92" spans="1:10" ht="12.75">
      <c r="A92">
        <v>80</v>
      </c>
      <c r="B92" s="28">
        <f>Sheet1!D100</f>
        <v>30</v>
      </c>
      <c r="C92" s="28">
        <f t="shared" si="18"/>
        <v>28</v>
      </c>
      <c r="D92" s="28">
        <f t="shared" si="13"/>
        <v>28</v>
      </c>
      <c r="E92" s="28">
        <f>Sheet1!E100</f>
        <v>28</v>
      </c>
      <c r="F92" s="28">
        <f t="shared" si="14"/>
        <v>2</v>
      </c>
      <c r="G92" s="28">
        <f>Sheet1!G100</f>
        <v>24</v>
      </c>
      <c r="H92" s="28">
        <f t="shared" si="15"/>
        <v>6</v>
      </c>
      <c r="I92" s="28">
        <f t="shared" si="16"/>
        <v>26</v>
      </c>
      <c r="J92" s="28">
        <f t="shared" si="17"/>
        <v>4</v>
      </c>
    </row>
    <row r="93" spans="1:10" ht="12.75">
      <c r="A93">
        <v>89</v>
      </c>
      <c r="B93" s="28">
        <f>Sheet1!D109</f>
        <v>30</v>
      </c>
      <c r="C93" s="28">
        <f t="shared" si="18"/>
        <v>27</v>
      </c>
      <c r="D93" s="28">
        <f t="shared" si="13"/>
        <v>27</v>
      </c>
      <c r="E93" s="28">
        <f>Sheet1!E109</f>
        <v>27</v>
      </c>
      <c r="F93" s="28">
        <f t="shared" si="14"/>
        <v>3</v>
      </c>
      <c r="G93" s="28">
        <f>Sheet1!G109</f>
        <v>21</v>
      </c>
      <c r="H93" s="28">
        <f t="shared" si="15"/>
        <v>9</v>
      </c>
      <c r="I93" s="28">
        <f t="shared" si="16"/>
        <v>24</v>
      </c>
      <c r="J93" s="28">
        <f t="shared" si="17"/>
        <v>6</v>
      </c>
    </row>
    <row r="94" spans="1:10" ht="12.75">
      <c r="A94">
        <v>63</v>
      </c>
      <c r="B94" s="28">
        <f>Sheet1!D83</f>
        <v>29</v>
      </c>
      <c r="C94" s="28">
        <f t="shared" si="18"/>
        <v>27</v>
      </c>
      <c r="D94" s="28">
        <f t="shared" si="13"/>
        <v>27</v>
      </c>
      <c r="E94" s="28">
        <f>Sheet1!E83</f>
        <v>27</v>
      </c>
      <c r="F94" s="28">
        <f t="shared" si="14"/>
        <v>2</v>
      </c>
      <c r="G94" s="28">
        <f>Sheet1!G83</f>
        <v>24</v>
      </c>
      <c r="H94" s="28">
        <f t="shared" si="15"/>
        <v>5</v>
      </c>
      <c r="I94" s="28">
        <f t="shared" si="16"/>
        <v>26</v>
      </c>
      <c r="J94" s="28">
        <f t="shared" si="17"/>
        <v>3</v>
      </c>
    </row>
    <row r="95" spans="1:10" ht="12.75">
      <c r="A95">
        <v>53</v>
      </c>
      <c r="B95" s="28">
        <f>Sheet1!D73</f>
        <v>29</v>
      </c>
      <c r="C95" s="28">
        <f t="shared" si="18"/>
        <v>26</v>
      </c>
      <c r="D95" s="28">
        <f t="shared" si="13"/>
        <v>26</v>
      </c>
      <c r="E95" s="28">
        <f>Sheet1!E73</f>
        <v>26</v>
      </c>
      <c r="F95" s="28">
        <f t="shared" si="14"/>
        <v>3</v>
      </c>
      <c r="G95" s="28">
        <f>Sheet1!G73</f>
        <v>22</v>
      </c>
      <c r="H95" s="28">
        <f t="shared" si="15"/>
        <v>7</v>
      </c>
      <c r="I95" s="28">
        <f t="shared" si="16"/>
        <v>25</v>
      </c>
      <c r="J95" s="28">
        <f t="shared" si="17"/>
        <v>4</v>
      </c>
    </row>
    <row r="96" spans="1:10" ht="12.75">
      <c r="A96">
        <v>93</v>
      </c>
      <c r="B96" s="28">
        <f>Sheet1!D113</f>
        <v>29</v>
      </c>
      <c r="C96" s="28">
        <f t="shared" si="18"/>
        <v>23</v>
      </c>
      <c r="D96" s="28">
        <f t="shared" si="13"/>
        <v>22</v>
      </c>
      <c r="E96" s="28">
        <f>Sheet1!E113</f>
        <v>22</v>
      </c>
      <c r="F96" s="28">
        <f t="shared" si="14"/>
        <v>7</v>
      </c>
      <c r="G96" s="28">
        <f>Sheet1!G113</f>
        <v>17</v>
      </c>
      <c r="H96" s="28">
        <f t="shared" si="15"/>
        <v>12</v>
      </c>
      <c r="I96" s="28">
        <f t="shared" si="16"/>
        <v>24</v>
      </c>
      <c r="J96" s="28">
        <f t="shared" si="17"/>
        <v>5</v>
      </c>
    </row>
    <row r="97" spans="1:10" ht="12.75">
      <c r="A97">
        <v>81</v>
      </c>
      <c r="B97" s="28">
        <f>Sheet1!D101</f>
        <v>28</v>
      </c>
      <c r="C97" s="28">
        <f t="shared" si="18"/>
        <v>26</v>
      </c>
      <c r="D97" s="28">
        <f t="shared" si="13"/>
        <v>26</v>
      </c>
      <c r="E97" s="28">
        <f>Sheet1!E101</f>
        <v>26</v>
      </c>
      <c r="F97" s="28">
        <f t="shared" si="14"/>
        <v>2</v>
      </c>
      <c r="G97" s="28">
        <f>Sheet1!G101</f>
        <v>24</v>
      </c>
      <c r="H97" s="28">
        <f t="shared" si="15"/>
        <v>4</v>
      </c>
      <c r="I97" s="28">
        <f t="shared" si="16"/>
        <v>26</v>
      </c>
      <c r="J97" s="28">
        <f t="shared" si="17"/>
        <v>2</v>
      </c>
    </row>
    <row r="98" spans="1:10" ht="12.75">
      <c r="A98">
        <v>90</v>
      </c>
      <c r="B98" s="28">
        <f>Sheet1!D110</f>
        <v>28</v>
      </c>
      <c r="C98" s="28">
        <f t="shared" si="18"/>
        <v>26</v>
      </c>
      <c r="D98" s="28">
        <f t="shared" si="13"/>
        <v>26</v>
      </c>
      <c r="E98" s="28">
        <f>Sheet1!E110</f>
        <v>26</v>
      </c>
      <c r="F98" s="28">
        <f t="shared" si="14"/>
        <v>2</v>
      </c>
      <c r="G98" s="28">
        <f>Sheet1!G110</f>
        <v>24</v>
      </c>
      <c r="H98" s="28">
        <f t="shared" si="15"/>
        <v>4</v>
      </c>
      <c r="I98" s="28">
        <f t="shared" si="16"/>
        <v>26</v>
      </c>
      <c r="J98" s="28">
        <f t="shared" si="17"/>
        <v>2</v>
      </c>
    </row>
    <row r="99" spans="1:10" ht="12.75">
      <c r="A99">
        <v>83</v>
      </c>
      <c r="B99" s="28">
        <f>Sheet1!D103</f>
        <v>28</v>
      </c>
      <c r="C99" s="28">
        <f t="shared" si="18"/>
        <v>26</v>
      </c>
      <c r="D99" s="28">
        <f t="shared" si="13"/>
        <v>26</v>
      </c>
      <c r="E99" s="28">
        <f>Sheet1!E103</f>
        <v>26</v>
      </c>
      <c r="F99" s="28">
        <f t="shared" si="14"/>
        <v>2</v>
      </c>
      <c r="G99" s="28">
        <f>Sheet1!G103</f>
        <v>20</v>
      </c>
      <c r="H99" s="28">
        <f t="shared" si="15"/>
        <v>8</v>
      </c>
      <c r="I99" s="28">
        <f t="shared" si="16"/>
        <v>22</v>
      </c>
      <c r="J99" s="28">
        <f t="shared" si="17"/>
        <v>6</v>
      </c>
    </row>
    <row r="100" spans="1:10" ht="12.75">
      <c r="A100">
        <v>88</v>
      </c>
      <c r="B100" s="28">
        <f>Sheet1!D108</f>
        <v>28</v>
      </c>
      <c r="C100" s="28">
        <f t="shared" si="18"/>
        <v>24</v>
      </c>
      <c r="D100" s="28">
        <f t="shared" si="13"/>
        <v>23</v>
      </c>
      <c r="E100" s="28">
        <f>Sheet1!E108</f>
        <v>23</v>
      </c>
      <c r="F100" s="28">
        <f t="shared" si="14"/>
        <v>5</v>
      </c>
      <c r="G100" s="28">
        <f>Sheet1!G108</f>
        <v>22</v>
      </c>
      <c r="H100" s="28">
        <f t="shared" si="15"/>
        <v>6</v>
      </c>
      <c r="I100" s="28">
        <f t="shared" si="16"/>
        <v>27</v>
      </c>
      <c r="J100" s="28">
        <f t="shared" si="17"/>
        <v>1</v>
      </c>
    </row>
    <row r="101" spans="1:10" ht="12.75">
      <c r="A101">
        <v>79</v>
      </c>
      <c r="B101" s="28">
        <f>Sheet1!D99</f>
        <v>27</v>
      </c>
      <c r="C101" s="28">
        <f t="shared" si="18"/>
        <v>25</v>
      </c>
      <c r="D101" s="28">
        <f t="shared" si="13"/>
        <v>25</v>
      </c>
      <c r="E101" s="28">
        <f>Sheet1!E99</f>
        <v>25</v>
      </c>
      <c r="F101" s="28">
        <f t="shared" si="14"/>
        <v>2</v>
      </c>
      <c r="G101" s="28">
        <f>Sheet1!G99</f>
        <v>22</v>
      </c>
      <c r="H101" s="28">
        <f t="shared" si="15"/>
        <v>5</v>
      </c>
      <c r="I101" s="28">
        <f t="shared" si="16"/>
        <v>24</v>
      </c>
      <c r="J101" s="28">
        <f t="shared" si="17"/>
        <v>3</v>
      </c>
    </row>
    <row r="102" spans="1:10" ht="12.75">
      <c r="A102">
        <v>84</v>
      </c>
      <c r="B102" s="28">
        <f>Sheet1!D104</f>
        <v>27</v>
      </c>
      <c r="C102" s="28">
        <f t="shared" si="18"/>
        <v>25</v>
      </c>
      <c r="D102" s="28">
        <f t="shared" si="13"/>
        <v>25</v>
      </c>
      <c r="E102" s="28">
        <f>Sheet1!E104</f>
        <v>25</v>
      </c>
      <c r="F102" s="28">
        <f t="shared" si="14"/>
        <v>2</v>
      </c>
      <c r="G102" s="28">
        <f>Sheet1!G104</f>
        <v>19</v>
      </c>
      <c r="H102" s="28">
        <f t="shared" si="15"/>
        <v>8</v>
      </c>
      <c r="I102" s="28">
        <f t="shared" si="16"/>
        <v>21</v>
      </c>
      <c r="J102" s="28">
        <f t="shared" si="17"/>
        <v>6</v>
      </c>
    </row>
    <row r="103" spans="1:10" ht="12.75">
      <c r="A103">
        <v>85</v>
      </c>
      <c r="B103" s="28">
        <f>Sheet1!D105</f>
        <v>27</v>
      </c>
      <c r="C103" s="28">
        <f t="shared" si="18"/>
        <v>23</v>
      </c>
      <c r="D103" s="28">
        <f t="shared" si="13"/>
        <v>23</v>
      </c>
      <c r="E103" s="28">
        <f>Sheet1!E105</f>
        <v>23</v>
      </c>
      <c r="F103" s="28">
        <f t="shared" si="14"/>
        <v>4</v>
      </c>
      <c r="G103" s="28">
        <f>Sheet1!G105</f>
        <v>19</v>
      </c>
      <c r="H103" s="28">
        <f t="shared" si="15"/>
        <v>8</v>
      </c>
      <c r="I103" s="28">
        <f t="shared" si="16"/>
        <v>23</v>
      </c>
      <c r="J103" s="28">
        <f t="shared" si="17"/>
        <v>4</v>
      </c>
    </row>
    <row r="104" spans="1:10" ht="12.75">
      <c r="A104">
        <v>76</v>
      </c>
      <c r="B104" s="28">
        <f>Sheet1!D96</f>
        <v>26</v>
      </c>
      <c r="C104" s="28">
        <f t="shared" si="18"/>
        <v>24</v>
      </c>
      <c r="D104" s="28">
        <f t="shared" si="13"/>
        <v>24</v>
      </c>
      <c r="E104" s="28">
        <f>Sheet1!E96</f>
        <v>24</v>
      </c>
      <c r="F104" s="28">
        <f t="shared" si="14"/>
        <v>2</v>
      </c>
      <c r="G104" s="28">
        <f>Sheet1!G96</f>
        <v>20</v>
      </c>
      <c r="H104" s="28">
        <f t="shared" si="15"/>
        <v>6</v>
      </c>
      <c r="I104" s="28">
        <f t="shared" si="16"/>
        <v>22</v>
      </c>
      <c r="J104" s="28">
        <f t="shared" si="17"/>
        <v>4</v>
      </c>
    </row>
    <row r="105" spans="1:10" ht="12.75">
      <c r="A105" t="s">
        <v>54</v>
      </c>
      <c r="B105" t="s">
        <v>25</v>
      </c>
      <c r="C105" t="s">
        <v>51</v>
      </c>
      <c r="D105" t="s">
        <v>52</v>
      </c>
      <c r="E105" t="s">
        <v>26</v>
      </c>
      <c r="F105" t="s">
        <v>27</v>
      </c>
      <c r="G105" t="s">
        <v>28</v>
      </c>
      <c r="H105" t="s">
        <v>27</v>
      </c>
      <c r="I105" t="s">
        <v>53</v>
      </c>
      <c r="J105" t="s">
        <v>27</v>
      </c>
    </row>
    <row r="106" spans="1:10" ht="12.75">
      <c r="A106">
        <v>114</v>
      </c>
      <c r="B106" s="29">
        <f>Sheet1!D134</f>
        <v>32</v>
      </c>
      <c r="C106" s="29">
        <f t="shared" si="18"/>
        <v>26</v>
      </c>
      <c r="D106" s="29">
        <f t="shared" si="13"/>
        <v>25</v>
      </c>
      <c r="E106" s="29">
        <f>Sheet1!E134</f>
        <v>25</v>
      </c>
      <c r="F106" s="29">
        <f t="shared" si="14"/>
        <v>7</v>
      </c>
      <c r="G106" s="29">
        <f>Sheet1!G134</f>
        <v>19</v>
      </c>
      <c r="H106" s="29">
        <f t="shared" si="15"/>
        <v>13</v>
      </c>
      <c r="I106" s="29">
        <f t="shared" si="16"/>
        <v>26</v>
      </c>
      <c r="J106" s="29">
        <f t="shared" si="17"/>
        <v>6</v>
      </c>
    </row>
    <row r="107" spans="1:10" ht="12.75">
      <c r="A107">
        <v>131</v>
      </c>
      <c r="B107" s="29">
        <f>Sheet1!D151</f>
        <v>32</v>
      </c>
      <c r="C107" s="29">
        <f t="shared" si="18"/>
        <v>15</v>
      </c>
      <c r="D107" s="29">
        <f t="shared" si="13"/>
        <v>14</v>
      </c>
      <c r="E107" s="29">
        <f>Sheet1!E151</f>
        <v>13</v>
      </c>
      <c r="F107" s="29">
        <f t="shared" si="14"/>
        <v>19</v>
      </c>
      <c r="G107" s="29">
        <f>Sheet1!G151</f>
        <v>10</v>
      </c>
      <c r="H107" s="29">
        <f t="shared" si="15"/>
        <v>22</v>
      </c>
      <c r="I107" s="29">
        <f t="shared" si="16"/>
        <v>29</v>
      </c>
      <c r="J107" s="29">
        <f t="shared" si="17"/>
        <v>3</v>
      </c>
    </row>
    <row r="108" spans="1:10" ht="12.75">
      <c r="A108">
        <v>143</v>
      </c>
      <c r="B108" s="29">
        <f>Sheet1!D163</f>
        <v>32</v>
      </c>
      <c r="C108" s="29">
        <f t="shared" si="18"/>
        <v>15</v>
      </c>
      <c r="D108" s="29">
        <f t="shared" si="13"/>
        <v>14</v>
      </c>
      <c r="E108" s="29">
        <f>Sheet1!E163</f>
        <v>13</v>
      </c>
      <c r="F108" s="29">
        <f t="shared" si="14"/>
        <v>19</v>
      </c>
      <c r="G108" s="29">
        <f>Sheet1!G163</f>
        <v>10</v>
      </c>
      <c r="H108" s="29">
        <f t="shared" si="15"/>
        <v>22</v>
      </c>
      <c r="I108" s="29">
        <f t="shared" si="16"/>
        <v>29</v>
      </c>
      <c r="J108" s="29">
        <f t="shared" si="17"/>
        <v>3</v>
      </c>
    </row>
    <row r="109" spans="1:10" ht="12.75">
      <c r="A109">
        <v>113</v>
      </c>
      <c r="B109" s="29">
        <f>Sheet1!D133</f>
        <v>31</v>
      </c>
      <c r="C109" s="29">
        <f t="shared" si="18"/>
        <v>25</v>
      </c>
      <c r="D109" s="29">
        <f t="shared" si="13"/>
        <v>24</v>
      </c>
      <c r="E109" s="29">
        <f>Sheet1!E133</f>
        <v>24</v>
      </c>
      <c r="F109" s="29">
        <f t="shared" si="14"/>
        <v>7</v>
      </c>
      <c r="G109" s="29">
        <f>Sheet1!G133</f>
        <v>18</v>
      </c>
      <c r="H109" s="29">
        <f t="shared" si="15"/>
        <v>13</v>
      </c>
      <c r="I109" s="29">
        <f t="shared" si="16"/>
        <v>25</v>
      </c>
      <c r="J109" s="29">
        <f t="shared" si="17"/>
        <v>6</v>
      </c>
    </row>
    <row r="110" spans="1:10" ht="12.75">
      <c r="A110">
        <v>119</v>
      </c>
      <c r="B110" s="29">
        <f>Sheet1!D139</f>
        <v>31</v>
      </c>
      <c r="C110" s="29">
        <f t="shared" si="18"/>
        <v>25</v>
      </c>
      <c r="D110" s="29">
        <f t="shared" si="13"/>
        <v>24</v>
      </c>
      <c r="E110" s="29">
        <f>Sheet1!E139</f>
        <v>24</v>
      </c>
      <c r="F110" s="29">
        <f t="shared" si="14"/>
        <v>7</v>
      </c>
      <c r="G110" s="29">
        <f>Sheet1!G139</f>
        <v>18</v>
      </c>
      <c r="H110" s="29">
        <f t="shared" si="15"/>
        <v>13</v>
      </c>
      <c r="I110" s="29">
        <f t="shared" si="16"/>
        <v>25</v>
      </c>
      <c r="J110" s="29">
        <f t="shared" si="17"/>
        <v>6</v>
      </c>
    </row>
    <row r="111" spans="1:10" ht="12.75">
      <c r="A111">
        <v>120</v>
      </c>
      <c r="B111" s="29">
        <f>Sheet1!D140</f>
        <v>31</v>
      </c>
      <c r="C111" s="29">
        <f t="shared" si="18"/>
        <v>25</v>
      </c>
      <c r="D111" s="29">
        <f t="shared" si="13"/>
        <v>24</v>
      </c>
      <c r="E111" s="29">
        <f>Sheet1!E140</f>
        <v>24</v>
      </c>
      <c r="F111" s="29">
        <f t="shared" si="14"/>
        <v>7</v>
      </c>
      <c r="G111" s="29">
        <f>Sheet1!G140</f>
        <v>18</v>
      </c>
      <c r="H111" s="29">
        <f t="shared" si="15"/>
        <v>13</v>
      </c>
      <c r="I111" s="29">
        <f t="shared" si="16"/>
        <v>25</v>
      </c>
      <c r="J111" s="29">
        <f t="shared" si="17"/>
        <v>6</v>
      </c>
    </row>
    <row r="112" spans="1:10" ht="12.75">
      <c r="A112">
        <v>135</v>
      </c>
      <c r="B112" s="29">
        <f>Sheet1!D155</f>
        <v>31</v>
      </c>
      <c r="C112" s="29">
        <f t="shared" si="18"/>
        <v>25</v>
      </c>
      <c r="D112" s="29">
        <f t="shared" si="13"/>
        <v>24</v>
      </c>
      <c r="E112" s="29">
        <f>Sheet1!E155</f>
        <v>24</v>
      </c>
      <c r="F112" s="29">
        <f t="shared" si="14"/>
        <v>7</v>
      </c>
      <c r="G112" s="29">
        <f>Sheet1!G155</f>
        <v>18</v>
      </c>
      <c r="H112" s="29">
        <f t="shared" si="15"/>
        <v>13</v>
      </c>
      <c r="I112" s="29">
        <f t="shared" si="16"/>
        <v>25</v>
      </c>
      <c r="J112" s="29">
        <f t="shared" si="17"/>
        <v>6</v>
      </c>
    </row>
    <row r="113" spans="1:10" ht="12.75">
      <c r="A113">
        <v>138</v>
      </c>
      <c r="B113" s="29">
        <f>Sheet1!D158</f>
        <v>31</v>
      </c>
      <c r="C113" s="29">
        <f t="shared" si="18"/>
        <v>25</v>
      </c>
      <c r="D113" s="29">
        <f t="shared" si="13"/>
        <v>24</v>
      </c>
      <c r="E113" s="29">
        <f>Sheet1!E158</f>
        <v>24</v>
      </c>
      <c r="F113" s="29">
        <f t="shared" si="14"/>
        <v>7</v>
      </c>
      <c r="G113" s="29">
        <f>Sheet1!G158</f>
        <v>18</v>
      </c>
      <c r="H113" s="29">
        <f t="shared" si="15"/>
        <v>13</v>
      </c>
      <c r="I113" s="29">
        <f t="shared" si="16"/>
        <v>25</v>
      </c>
      <c r="J113" s="29">
        <f t="shared" si="17"/>
        <v>6</v>
      </c>
    </row>
    <row r="114" spans="1:10" ht="12.75">
      <c r="A114">
        <v>146</v>
      </c>
      <c r="B114" s="29">
        <f>Sheet1!D166</f>
        <v>31</v>
      </c>
      <c r="C114" s="29">
        <f t="shared" si="18"/>
        <v>25</v>
      </c>
      <c r="D114" s="29">
        <f t="shared" si="13"/>
        <v>24</v>
      </c>
      <c r="E114" s="29">
        <f>Sheet1!E166</f>
        <v>24</v>
      </c>
      <c r="F114" s="29">
        <f t="shared" si="14"/>
        <v>7</v>
      </c>
      <c r="G114" s="29">
        <f>Sheet1!G166</f>
        <v>18</v>
      </c>
      <c r="H114" s="29">
        <f t="shared" si="15"/>
        <v>13</v>
      </c>
      <c r="I114" s="29">
        <f t="shared" si="16"/>
        <v>25</v>
      </c>
      <c r="J114" s="29">
        <f t="shared" si="17"/>
        <v>6</v>
      </c>
    </row>
    <row r="115" spans="1:10" ht="12.75">
      <c r="A115">
        <v>149</v>
      </c>
      <c r="B115" s="29">
        <f>Sheet1!D169</f>
        <v>31</v>
      </c>
      <c r="C115" s="29">
        <f t="shared" si="18"/>
        <v>25</v>
      </c>
      <c r="D115" s="29">
        <f t="shared" si="13"/>
        <v>24</v>
      </c>
      <c r="E115" s="29">
        <f>Sheet1!E169</f>
        <v>24</v>
      </c>
      <c r="F115" s="29">
        <f t="shared" si="14"/>
        <v>7</v>
      </c>
      <c r="G115" s="29">
        <f>Sheet1!G169</f>
        <v>18</v>
      </c>
      <c r="H115" s="29">
        <f t="shared" si="15"/>
        <v>13</v>
      </c>
      <c r="I115" s="29">
        <f t="shared" si="16"/>
        <v>25</v>
      </c>
      <c r="J115" s="29">
        <f t="shared" si="17"/>
        <v>6</v>
      </c>
    </row>
    <row r="116" spans="1:10" ht="12.75">
      <c r="A116">
        <v>110</v>
      </c>
      <c r="B116" s="29">
        <f>Sheet1!D130</f>
        <v>31</v>
      </c>
      <c r="C116" s="29">
        <f t="shared" si="18"/>
        <v>25</v>
      </c>
      <c r="D116" s="29">
        <f t="shared" si="13"/>
        <v>24</v>
      </c>
      <c r="E116" s="29">
        <f>Sheet1!E130</f>
        <v>24</v>
      </c>
      <c r="F116" s="29">
        <f t="shared" si="14"/>
        <v>7</v>
      </c>
      <c r="G116" s="29">
        <f>Sheet1!G130</f>
        <v>13</v>
      </c>
      <c r="H116" s="29">
        <f t="shared" si="15"/>
        <v>18</v>
      </c>
      <c r="I116" s="29">
        <f t="shared" si="16"/>
        <v>20</v>
      </c>
      <c r="J116" s="29">
        <f t="shared" si="17"/>
        <v>11</v>
      </c>
    </row>
    <row r="117" spans="1:10" ht="12.75">
      <c r="A117">
        <v>116</v>
      </c>
      <c r="B117" s="29">
        <f>Sheet1!D136</f>
        <v>31</v>
      </c>
      <c r="C117" s="29">
        <f t="shared" si="18"/>
        <v>15</v>
      </c>
      <c r="D117" s="29">
        <f t="shared" si="13"/>
        <v>14</v>
      </c>
      <c r="E117" s="29">
        <f>Sheet1!E136</f>
        <v>13</v>
      </c>
      <c r="F117" s="29">
        <f t="shared" si="14"/>
        <v>18</v>
      </c>
      <c r="G117" s="29">
        <f>Sheet1!G136</f>
        <v>10</v>
      </c>
      <c r="H117" s="29">
        <f t="shared" si="15"/>
        <v>21</v>
      </c>
      <c r="I117" s="29">
        <f t="shared" si="16"/>
        <v>28</v>
      </c>
      <c r="J117" s="29">
        <f t="shared" si="17"/>
        <v>3</v>
      </c>
    </row>
    <row r="118" spans="1:10" ht="12.75">
      <c r="A118">
        <v>122</v>
      </c>
      <c r="B118" s="29">
        <f>Sheet1!D142</f>
        <v>31</v>
      </c>
      <c r="C118" s="29">
        <f t="shared" si="18"/>
        <v>15</v>
      </c>
      <c r="D118" s="29">
        <f t="shared" si="13"/>
        <v>14</v>
      </c>
      <c r="E118" s="29">
        <f>Sheet1!E142</f>
        <v>13</v>
      </c>
      <c r="F118" s="29">
        <f t="shared" si="14"/>
        <v>18</v>
      </c>
      <c r="G118" s="29">
        <f>Sheet1!G142</f>
        <v>10</v>
      </c>
      <c r="H118" s="29">
        <f t="shared" si="15"/>
        <v>21</v>
      </c>
      <c r="I118" s="29">
        <f t="shared" si="16"/>
        <v>28</v>
      </c>
      <c r="J118" s="29">
        <f t="shared" si="17"/>
        <v>3</v>
      </c>
    </row>
    <row r="119" spans="1:10" ht="12.75">
      <c r="A119">
        <v>104</v>
      </c>
      <c r="B119" s="29">
        <f>Sheet1!D124</f>
        <v>30</v>
      </c>
      <c r="C119" s="29">
        <f t="shared" si="18"/>
        <v>15</v>
      </c>
      <c r="D119" s="29">
        <f t="shared" si="13"/>
        <v>14</v>
      </c>
      <c r="E119" s="29">
        <f>Sheet1!E124</f>
        <v>13</v>
      </c>
      <c r="F119" s="29">
        <f t="shared" si="14"/>
        <v>17</v>
      </c>
      <c r="G119" s="29">
        <f>Sheet1!G124</f>
        <v>10</v>
      </c>
      <c r="H119" s="29">
        <f t="shared" si="15"/>
        <v>20</v>
      </c>
      <c r="I119" s="29">
        <f t="shared" si="16"/>
        <v>27</v>
      </c>
      <c r="J119" s="29">
        <f t="shared" si="17"/>
        <v>3</v>
      </c>
    </row>
    <row r="120" spans="1:10" ht="12.75">
      <c r="A120">
        <v>130</v>
      </c>
      <c r="B120" s="29">
        <f>Sheet1!D150</f>
        <v>30</v>
      </c>
      <c r="C120" s="29">
        <f t="shared" si="18"/>
        <v>15</v>
      </c>
      <c r="D120" s="29">
        <f t="shared" si="13"/>
        <v>14</v>
      </c>
      <c r="E120" s="29">
        <f>Sheet1!E150</f>
        <v>13</v>
      </c>
      <c r="F120" s="29">
        <f t="shared" si="14"/>
        <v>17</v>
      </c>
      <c r="G120" s="29">
        <f>Sheet1!G150</f>
        <v>10</v>
      </c>
      <c r="H120" s="29">
        <f t="shared" si="15"/>
        <v>20</v>
      </c>
      <c r="I120" s="29">
        <f t="shared" si="16"/>
        <v>27</v>
      </c>
      <c r="J120" s="29">
        <f t="shared" si="17"/>
        <v>3</v>
      </c>
    </row>
    <row r="121" spans="1:10" ht="12.75">
      <c r="A121">
        <v>111</v>
      </c>
      <c r="B121" s="29">
        <f>Sheet1!D131</f>
        <v>29</v>
      </c>
      <c r="C121" s="29">
        <f t="shared" si="18"/>
        <v>15</v>
      </c>
      <c r="D121" s="29">
        <f t="shared" si="13"/>
        <v>14</v>
      </c>
      <c r="E121" s="29">
        <f>Sheet1!E131</f>
        <v>13</v>
      </c>
      <c r="F121" s="29">
        <f t="shared" si="14"/>
        <v>16</v>
      </c>
      <c r="G121" s="29">
        <f>Sheet1!G131</f>
        <v>10</v>
      </c>
      <c r="H121" s="29">
        <f t="shared" si="15"/>
        <v>19</v>
      </c>
      <c r="I121" s="29">
        <f t="shared" si="16"/>
        <v>26</v>
      </c>
      <c r="J121" s="29">
        <f t="shared" si="17"/>
        <v>3</v>
      </c>
    </row>
    <row r="122" spans="1:10" ht="12.75">
      <c r="A122">
        <v>132</v>
      </c>
      <c r="B122" s="29">
        <f>Sheet1!D152</f>
        <v>29</v>
      </c>
      <c r="C122" s="29">
        <f t="shared" si="18"/>
        <v>15</v>
      </c>
      <c r="D122" s="29">
        <f t="shared" si="13"/>
        <v>14</v>
      </c>
      <c r="E122" s="29">
        <f>Sheet1!E152</f>
        <v>13</v>
      </c>
      <c r="F122" s="29">
        <f t="shared" si="14"/>
        <v>16</v>
      </c>
      <c r="G122" s="29">
        <f>Sheet1!G152</f>
        <v>10</v>
      </c>
      <c r="H122" s="29">
        <f t="shared" si="15"/>
        <v>19</v>
      </c>
      <c r="I122" s="29">
        <f t="shared" si="16"/>
        <v>26</v>
      </c>
      <c r="J122" s="29">
        <f t="shared" si="17"/>
        <v>3</v>
      </c>
    </row>
    <row r="123" spans="1:10" ht="12.75">
      <c r="A123">
        <v>148</v>
      </c>
      <c r="B123" s="29">
        <f>Sheet1!D168</f>
        <v>29</v>
      </c>
      <c r="C123" s="29">
        <f t="shared" si="18"/>
        <v>15</v>
      </c>
      <c r="D123" s="29">
        <f t="shared" si="13"/>
        <v>14</v>
      </c>
      <c r="E123" s="29">
        <f>Sheet1!E168</f>
        <v>13</v>
      </c>
      <c r="F123" s="29">
        <f t="shared" si="14"/>
        <v>16</v>
      </c>
      <c r="G123" s="29">
        <f>Sheet1!G168</f>
        <v>10</v>
      </c>
      <c r="H123" s="29">
        <f t="shared" si="15"/>
        <v>19</v>
      </c>
      <c r="I123" s="29">
        <f t="shared" si="16"/>
        <v>26</v>
      </c>
      <c r="J123" s="29">
        <f t="shared" si="17"/>
        <v>3</v>
      </c>
    </row>
    <row r="124" spans="1:10" ht="12.75">
      <c r="A124">
        <v>115</v>
      </c>
      <c r="B124" s="29">
        <f>Sheet1!D135</f>
        <v>28</v>
      </c>
      <c r="C124" s="29">
        <f t="shared" si="18"/>
        <v>23</v>
      </c>
      <c r="D124" s="29">
        <f t="shared" si="13"/>
        <v>22</v>
      </c>
      <c r="E124" s="29">
        <f>Sheet1!E135</f>
        <v>22</v>
      </c>
      <c r="F124" s="29">
        <f t="shared" si="14"/>
        <v>6</v>
      </c>
      <c r="G124" s="29">
        <f>Sheet1!G135</f>
        <v>16</v>
      </c>
      <c r="H124" s="29">
        <f t="shared" si="15"/>
        <v>12</v>
      </c>
      <c r="I124" s="29">
        <f t="shared" si="16"/>
        <v>22</v>
      </c>
      <c r="J124" s="29">
        <f t="shared" si="17"/>
        <v>6</v>
      </c>
    </row>
    <row r="125" spans="1:10" ht="12.75">
      <c r="A125">
        <v>128</v>
      </c>
      <c r="B125" s="29">
        <f>Sheet1!D148</f>
        <v>28</v>
      </c>
      <c r="C125" s="29">
        <f t="shared" si="18"/>
        <v>23</v>
      </c>
      <c r="D125" s="29">
        <f t="shared" si="13"/>
        <v>22</v>
      </c>
      <c r="E125" s="29">
        <f>Sheet1!E148</f>
        <v>22</v>
      </c>
      <c r="F125" s="29">
        <f t="shared" si="14"/>
        <v>6</v>
      </c>
      <c r="G125" s="29">
        <f>Sheet1!G148</f>
        <v>16</v>
      </c>
      <c r="H125" s="29">
        <f t="shared" si="15"/>
        <v>12</v>
      </c>
      <c r="I125" s="29">
        <f t="shared" si="16"/>
        <v>22</v>
      </c>
      <c r="J125" s="29">
        <f t="shared" si="17"/>
        <v>6</v>
      </c>
    </row>
    <row r="126" spans="1:10" ht="12.75">
      <c r="A126">
        <v>151</v>
      </c>
      <c r="B126" s="29">
        <f>Sheet1!D171</f>
        <v>28</v>
      </c>
      <c r="C126" s="29">
        <f t="shared" si="18"/>
        <v>23</v>
      </c>
      <c r="D126" s="29">
        <f t="shared" si="13"/>
        <v>22</v>
      </c>
      <c r="E126" s="29">
        <f>Sheet1!E171</f>
        <v>22</v>
      </c>
      <c r="F126" s="29">
        <f t="shared" si="14"/>
        <v>6</v>
      </c>
      <c r="G126" s="29">
        <f>Sheet1!G171</f>
        <v>16</v>
      </c>
      <c r="H126" s="29">
        <f t="shared" si="15"/>
        <v>12</v>
      </c>
      <c r="I126" s="29">
        <f t="shared" si="16"/>
        <v>22</v>
      </c>
      <c r="J126" s="29">
        <f t="shared" si="17"/>
        <v>6</v>
      </c>
    </row>
    <row r="127" spans="1:10" ht="12.75">
      <c r="A127">
        <v>144</v>
      </c>
      <c r="B127" s="29">
        <f>Sheet1!D164</f>
        <v>28</v>
      </c>
      <c r="C127" s="29">
        <f t="shared" si="18"/>
        <v>15</v>
      </c>
      <c r="D127" s="29">
        <f t="shared" si="13"/>
        <v>14</v>
      </c>
      <c r="E127" s="29">
        <f>Sheet1!E164</f>
        <v>13</v>
      </c>
      <c r="F127" s="29">
        <f t="shared" si="14"/>
        <v>15</v>
      </c>
      <c r="G127" s="29">
        <f>Sheet1!G164</f>
        <v>10</v>
      </c>
      <c r="H127" s="29">
        <f t="shared" si="15"/>
        <v>18</v>
      </c>
      <c r="I127" s="29">
        <f t="shared" si="16"/>
        <v>25</v>
      </c>
      <c r="J127" s="29">
        <f t="shared" si="17"/>
        <v>3</v>
      </c>
    </row>
    <row r="128" spans="1:10" ht="12.75">
      <c r="A128">
        <v>103</v>
      </c>
      <c r="B128" s="29">
        <f>Sheet1!D123</f>
        <v>27</v>
      </c>
      <c r="C128" s="29">
        <f t="shared" si="18"/>
        <v>22</v>
      </c>
      <c r="D128" s="29">
        <f t="shared" si="13"/>
        <v>21</v>
      </c>
      <c r="E128" s="29">
        <f>Sheet1!E123</f>
        <v>21</v>
      </c>
      <c r="F128" s="29">
        <f t="shared" si="14"/>
        <v>6</v>
      </c>
      <c r="G128" s="29">
        <f>Sheet1!G123</f>
        <v>15</v>
      </c>
      <c r="H128" s="29">
        <f t="shared" si="15"/>
        <v>12</v>
      </c>
      <c r="I128" s="29">
        <f t="shared" si="16"/>
        <v>21</v>
      </c>
      <c r="J128" s="29">
        <f t="shared" si="17"/>
        <v>6</v>
      </c>
    </row>
    <row r="129" spans="1:10" ht="12.75">
      <c r="A129">
        <v>125</v>
      </c>
      <c r="B129" s="29">
        <f>Sheet1!D145</f>
        <v>27</v>
      </c>
      <c r="C129" s="29">
        <f t="shared" si="18"/>
        <v>22</v>
      </c>
      <c r="D129" s="29">
        <f t="shared" si="13"/>
        <v>21</v>
      </c>
      <c r="E129" s="29">
        <f>Sheet1!E145</f>
        <v>21</v>
      </c>
      <c r="F129" s="29">
        <f t="shared" si="14"/>
        <v>6</v>
      </c>
      <c r="G129" s="29">
        <f>Sheet1!G145</f>
        <v>15</v>
      </c>
      <c r="H129" s="29">
        <f t="shared" si="15"/>
        <v>12</v>
      </c>
      <c r="I129" s="29">
        <f t="shared" si="16"/>
        <v>21</v>
      </c>
      <c r="J129" s="29">
        <f t="shared" si="17"/>
        <v>6</v>
      </c>
    </row>
    <row r="130" spans="1:10" ht="12.75">
      <c r="A130">
        <v>145</v>
      </c>
      <c r="B130" s="29">
        <f>Sheet1!D165</f>
        <v>27</v>
      </c>
      <c r="C130" s="29">
        <f t="shared" si="18"/>
        <v>22</v>
      </c>
      <c r="D130" s="29">
        <f t="shared" si="13"/>
        <v>21</v>
      </c>
      <c r="E130" s="29">
        <f>Sheet1!E165</f>
        <v>21</v>
      </c>
      <c r="F130" s="29">
        <f t="shared" si="14"/>
        <v>6</v>
      </c>
      <c r="G130" s="29">
        <f>Sheet1!G165</f>
        <v>15</v>
      </c>
      <c r="H130" s="29">
        <f t="shared" si="15"/>
        <v>12</v>
      </c>
      <c r="I130" s="29">
        <f t="shared" si="16"/>
        <v>21</v>
      </c>
      <c r="J130" s="29">
        <f t="shared" si="17"/>
        <v>6</v>
      </c>
    </row>
    <row r="131" spans="1:10" ht="12.75">
      <c r="A131">
        <v>108</v>
      </c>
      <c r="B131" s="29">
        <f>Sheet1!D128</f>
        <v>27</v>
      </c>
      <c r="C131" s="29">
        <f t="shared" si="18"/>
        <v>22</v>
      </c>
      <c r="D131" s="29">
        <f t="shared" si="13"/>
        <v>21</v>
      </c>
      <c r="E131" s="29">
        <f>Sheet1!E128</f>
        <v>21</v>
      </c>
      <c r="F131" s="29">
        <f t="shared" si="14"/>
        <v>6</v>
      </c>
      <c r="G131" s="29">
        <f>Sheet1!G128</f>
        <v>12</v>
      </c>
      <c r="H131" s="29">
        <f t="shared" si="15"/>
        <v>15</v>
      </c>
      <c r="I131" s="29">
        <f t="shared" si="16"/>
        <v>18</v>
      </c>
      <c r="J131" s="29">
        <f t="shared" si="17"/>
        <v>9</v>
      </c>
    </row>
    <row r="132" spans="1:10" ht="12.75">
      <c r="A132">
        <v>124</v>
      </c>
      <c r="B132" s="29">
        <f>Sheet1!D144</f>
        <v>27</v>
      </c>
      <c r="C132" s="29">
        <f t="shared" si="18"/>
        <v>22</v>
      </c>
      <c r="D132" s="29">
        <f t="shared" si="13"/>
        <v>21</v>
      </c>
      <c r="E132" s="29">
        <f>Sheet1!E144</f>
        <v>21</v>
      </c>
      <c r="F132" s="29">
        <f t="shared" si="14"/>
        <v>6</v>
      </c>
      <c r="G132" s="29">
        <f>Sheet1!G144</f>
        <v>12</v>
      </c>
      <c r="H132" s="29">
        <f t="shared" si="15"/>
        <v>15</v>
      </c>
      <c r="I132" s="29">
        <f t="shared" si="16"/>
        <v>18</v>
      </c>
      <c r="J132" s="29">
        <f t="shared" si="17"/>
        <v>9</v>
      </c>
    </row>
    <row r="133" spans="1:10" ht="12.75">
      <c r="A133">
        <v>133</v>
      </c>
      <c r="B133" s="29">
        <f>Sheet1!D153</f>
        <v>27</v>
      </c>
      <c r="C133" s="29">
        <f t="shared" si="18"/>
        <v>14</v>
      </c>
      <c r="D133" s="29">
        <f t="shared" si="13"/>
        <v>13</v>
      </c>
      <c r="E133" s="29">
        <f>Sheet1!E153</f>
        <v>12</v>
      </c>
      <c r="F133" s="29">
        <f t="shared" si="14"/>
        <v>15</v>
      </c>
      <c r="G133" s="29">
        <f>Sheet1!G153</f>
        <v>10</v>
      </c>
      <c r="H133" s="29">
        <f t="shared" si="15"/>
        <v>17</v>
      </c>
      <c r="I133" s="29">
        <f t="shared" si="16"/>
        <v>25</v>
      </c>
      <c r="J133" s="29">
        <f t="shared" si="17"/>
        <v>2</v>
      </c>
    </row>
    <row r="134" spans="1:10" ht="12.75">
      <c r="A134">
        <v>137</v>
      </c>
      <c r="B134" s="29">
        <f>Sheet1!D157</f>
        <v>27</v>
      </c>
      <c r="C134" s="29">
        <f t="shared" si="18"/>
        <v>14</v>
      </c>
      <c r="D134" s="29">
        <f t="shared" si="13"/>
        <v>13</v>
      </c>
      <c r="E134" s="29">
        <f>Sheet1!E157</f>
        <v>12</v>
      </c>
      <c r="F134" s="29">
        <f t="shared" si="14"/>
        <v>15</v>
      </c>
      <c r="G134" s="29">
        <f>Sheet1!G157</f>
        <v>10</v>
      </c>
      <c r="H134" s="29">
        <f t="shared" si="15"/>
        <v>17</v>
      </c>
      <c r="I134" s="29">
        <f t="shared" si="16"/>
        <v>25</v>
      </c>
      <c r="J134" s="29">
        <f t="shared" si="17"/>
        <v>2</v>
      </c>
    </row>
    <row r="135" spans="1:10" ht="12.75">
      <c r="A135">
        <v>140</v>
      </c>
      <c r="B135" s="29">
        <f>Sheet1!D160</f>
        <v>26</v>
      </c>
      <c r="C135" s="29">
        <f t="shared" si="18"/>
        <v>22</v>
      </c>
      <c r="D135" s="29">
        <f t="shared" si="13"/>
        <v>21</v>
      </c>
      <c r="E135" s="29">
        <f>Sheet1!E160</f>
        <v>21</v>
      </c>
      <c r="F135" s="29">
        <f t="shared" si="14"/>
        <v>5</v>
      </c>
      <c r="G135" s="29">
        <f>Sheet1!G160</f>
        <v>15</v>
      </c>
      <c r="H135" s="29">
        <f t="shared" si="15"/>
        <v>11</v>
      </c>
      <c r="I135" s="29">
        <f t="shared" si="16"/>
        <v>20</v>
      </c>
      <c r="J135" s="29">
        <f t="shared" si="17"/>
        <v>6</v>
      </c>
    </row>
    <row r="136" spans="1:10" ht="12.75">
      <c r="A136">
        <v>123</v>
      </c>
      <c r="B136" s="29">
        <f>Sheet1!D143</f>
        <v>26</v>
      </c>
      <c r="C136" s="29">
        <f t="shared" si="18"/>
        <v>14</v>
      </c>
      <c r="D136" s="29">
        <f t="shared" si="13"/>
        <v>13</v>
      </c>
      <c r="E136" s="29">
        <f>Sheet1!E143</f>
        <v>12</v>
      </c>
      <c r="F136" s="29">
        <f t="shared" si="14"/>
        <v>14</v>
      </c>
      <c r="G136" s="29">
        <f>Sheet1!G143</f>
        <v>10</v>
      </c>
      <c r="H136" s="29">
        <f t="shared" si="15"/>
        <v>16</v>
      </c>
      <c r="I136" s="29">
        <f t="shared" si="16"/>
        <v>24</v>
      </c>
      <c r="J136" s="29">
        <f t="shared" si="17"/>
        <v>2</v>
      </c>
    </row>
    <row r="137" spans="1:10" ht="12.75">
      <c r="A137">
        <v>126</v>
      </c>
      <c r="B137" s="29">
        <f>Sheet1!D146</f>
        <v>26</v>
      </c>
      <c r="C137" s="29">
        <f t="shared" si="18"/>
        <v>14</v>
      </c>
      <c r="D137" s="29">
        <f t="shared" si="13"/>
        <v>13</v>
      </c>
      <c r="E137" s="29">
        <f>Sheet1!E146</f>
        <v>12</v>
      </c>
      <c r="F137" s="29">
        <f t="shared" si="14"/>
        <v>14</v>
      </c>
      <c r="G137" s="29">
        <f>Sheet1!G146</f>
        <v>10</v>
      </c>
      <c r="H137" s="29">
        <f t="shared" si="15"/>
        <v>16</v>
      </c>
      <c r="I137" s="29">
        <f t="shared" si="16"/>
        <v>24</v>
      </c>
      <c r="J137" s="29">
        <f t="shared" si="17"/>
        <v>2</v>
      </c>
    </row>
    <row r="138" spans="1:10" ht="12.75">
      <c r="A138">
        <v>107</v>
      </c>
      <c r="B138" s="29">
        <f>Sheet1!D127</f>
        <v>25</v>
      </c>
      <c r="C138" s="29">
        <f t="shared" si="18"/>
        <v>21</v>
      </c>
      <c r="D138" s="29">
        <f aca="true" t="shared" si="19" ref="D138:D160">INT(B138-0.956*(B138-E138)+0.5)</f>
        <v>20</v>
      </c>
      <c r="E138" s="29">
        <f>Sheet1!E127</f>
        <v>20</v>
      </c>
      <c r="F138" s="29">
        <f aca="true" t="shared" si="20" ref="F138:F160">B138-E138</f>
        <v>5</v>
      </c>
      <c r="G138" s="29">
        <f>Sheet1!G127</f>
        <v>14</v>
      </c>
      <c r="H138" s="29">
        <f aca="true" t="shared" si="21" ref="H138:H160">B138-G138</f>
        <v>11</v>
      </c>
      <c r="I138" s="29">
        <f aca="true" t="shared" si="22" ref="I138:I160">G138+F138</f>
        <v>19</v>
      </c>
      <c r="J138" s="29">
        <f aca="true" t="shared" si="23" ref="J138:J160">B138-I138</f>
        <v>6</v>
      </c>
    </row>
    <row r="139" spans="1:10" ht="12.75">
      <c r="A139">
        <v>117</v>
      </c>
      <c r="B139" s="29">
        <f>Sheet1!D137</f>
        <v>25</v>
      </c>
      <c r="C139" s="29">
        <f t="shared" si="18"/>
        <v>21</v>
      </c>
      <c r="D139" s="29">
        <f t="shared" si="19"/>
        <v>20</v>
      </c>
      <c r="E139" s="29">
        <f>Sheet1!E137</f>
        <v>20</v>
      </c>
      <c r="F139" s="29">
        <f t="shared" si="20"/>
        <v>5</v>
      </c>
      <c r="G139" s="29">
        <f>Sheet1!G137</f>
        <v>14</v>
      </c>
      <c r="H139" s="29">
        <f t="shared" si="21"/>
        <v>11</v>
      </c>
      <c r="I139" s="29">
        <f t="shared" si="22"/>
        <v>19</v>
      </c>
      <c r="J139" s="29">
        <f t="shared" si="23"/>
        <v>6</v>
      </c>
    </row>
    <row r="140" spans="1:10" ht="12.75">
      <c r="A140">
        <v>142</v>
      </c>
      <c r="B140" s="29">
        <f>Sheet1!D162</f>
        <v>25</v>
      </c>
      <c r="C140" s="29">
        <f t="shared" si="18"/>
        <v>21</v>
      </c>
      <c r="D140" s="29">
        <f t="shared" si="19"/>
        <v>20</v>
      </c>
      <c r="E140" s="29">
        <f>Sheet1!E162</f>
        <v>20</v>
      </c>
      <c r="F140" s="29">
        <f t="shared" si="20"/>
        <v>5</v>
      </c>
      <c r="G140" s="29">
        <f>Sheet1!G162</f>
        <v>14</v>
      </c>
      <c r="H140" s="29">
        <f t="shared" si="21"/>
        <v>11</v>
      </c>
      <c r="I140" s="29">
        <f t="shared" si="22"/>
        <v>19</v>
      </c>
      <c r="J140" s="29">
        <f t="shared" si="23"/>
        <v>6</v>
      </c>
    </row>
    <row r="141" spans="1:10" ht="12.75">
      <c r="A141">
        <v>106</v>
      </c>
      <c r="B141" s="29">
        <f>Sheet1!D126</f>
        <v>25</v>
      </c>
      <c r="C141" s="29">
        <f t="shared" si="18"/>
        <v>13</v>
      </c>
      <c r="D141" s="29">
        <f t="shared" si="19"/>
        <v>13</v>
      </c>
      <c r="E141" s="29">
        <f>Sheet1!E126</f>
        <v>12</v>
      </c>
      <c r="F141" s="29">
        <f t="shared" si="20"/>
        <v>13</v>
      </c>
      <c r="G141" s="29">
        <f>Sheet1!G126</f>
        <v>10</v>
      </c>
      <c r="H141" s="29">
        <f t="shared" si="21"/>
        <v>15</v>
      </c>
      <c r="I141" s="29">
        <f t="shared" si="22"/>
        <v>23</v>
      </c>
      <c r="J141" s="29">
        <f t="shared" si="23"/>
        <v>2</v>
      </c>
    </row>
    <row r="142" spans="1:10" ht="12.75">
      <c r="A142">
        <v>109</v>
      </c>
      <c r="B142" s="29">
        <f>Sheet1!D129</f>
        <v>25</v>
      </c>
      <c r="C142" s="29">
        <f t="shared" si="18"/>
        <v>13</v>
      </c>
      <c r="D142" s="29">
        <f t="shared" si="19"/>
        <v>13</v>
      </c>
      <c r="E142" s="29">
        <f>Sheet1!E129</f>
        <v>12</v>
      </c>
      <c r="F142" s="29">
        <f t="shared" si="20"/>
        <v>13</v>
      </c>
      <c r="G142" s="29">
        <f>Sheet1!G129</f>
        <v>10</v>
      </c>
      <c r="H142" s="29">
        <f t="shared" si="21"/>
        <v>15</v>
      </c>
      <c r="I142" s="29">
        <f t="shared" si="22"/>
        <v>23</v>
      </c>
      <c r="J142" s="29">
        <f t="shared" si="23"/>
        <v>2</v>
      </c>
    </row>
    <row r="143" spans="1:10" ht="12.75">
      <c r="A143">
        <v>127</v>
      </c>
      <c r="B143" s="29">
        <f>Sheet1!D147</f>
        <v>25</v>
      </c>
      <c r="C143" s="29">
        <f aca="true" t="shared" si="24" ref="C143:C160">INT(B143-0.889*(B143-E143)+0.5)</f>
        <v>13</v>
      </c>
      <c r="D143" s="29">
        <f t="shared" si="19"/>
        <v>13</v>
      </c>
      <c r="E143" s="29">
        <f>Sheet1!E147</f>
        <v>12</v>
      </c>
      <c r="F143" s="29">
        <f t="shared" si="20"/>
        <v>13</v>
      </c>
      <c r="G143" s="29">
        <f>Sheet1!G147</f>
        <v>10</v>
      </c>
      <c r="H143" s="29">
        <f t="shared" si="21"/>
        <v>15</v>
      </c>
      <c r="I143" s="29">
        <f t="shared" si="22"/>
        <v>23</v>
      </c>
      <c r="J143" s="29">
        <f t="shared" si="23"/>
        <v>2</v>
      </c>
    </row>
    <row r="144" spans="1:10" ht="12.75">
      <c r="A144">
        <v>99</v>
      </c>
      <c r="B144" s="29">
        <f>Sheet1!D119</f>
        <v>24</v>
      </c>
      <c r="C144" s="29">
        <f t="shared" si="24"/>
        <v>13</v>
      </c>
      <c r="D144" s="29">
        <f t="shared" si="19"/>
        <v>13</v>
      </c>
      <c r="E144" s="29">
        <f>Sheet1!E119</f>
        <v>12</v>
      </c>
      <c r="F144" s="29">
        <f t="shared" si="20"/>
        <v>12</v>
      </c>
      <c r="G144" s="29">
        <f>Sheet1!G119</f>
        <v>10</v>
      </c>
      <c r="H144" s="29">
        <f t="shared" si="21"/>
        <v>14</v>
      </c>
      <c r="I144" s="29">
        <f t="shared" si="22"/>
        <v>22</v>
      </c>
      <c r="J144" s="29">
        <f t="shared" si="23"/>
        <v>2</v>
      </c>
    </row>
    <row r="145" spans="1:10" ht="12.75">
      <c r="A145">
        <v>134</v>
      </c>
      <c r="B145" s="29">
        <f>Sheet1!D154</f>
        <v>24</v>
      </c>
      <c r="C145" s="29">
        <f t="shared" si="24"/>
        <v>13</v>
      </c>
      <c r="D145" s="29">
        <f t="shared" si="19"/>
        <v>13</v>
      </c>
      <c r="E145" s="29">
        <f>Sheet1!E154</f>
        <v>12</v>
      </c>
      <c r="F145" s="29">
        <f t="shared" si="20"/>
        <v>12</v>
      </c>
      <c r="G145" s="29">
        <f>Sheet1!G154</f>
        <v>10</v>
      </c>
      <c r="H145" s="29">
        <f t="shared" si="21"/>
        <v>14</v>
      </c>
      <c r="I145" s="29">
        <f t="shared" si="22"/>
        <v>22</v>
      </c>
      <c r="J145" s="29">
        <f t="shared" si="23"/>
        <v>2</v>
      </c>
    </row>
    <row r="146" spans="1:10" ht="12.75">
      <c r="A146">
        <v>139</v>
      </c>
      <c r="B146" s="29">
        <f>Sheet1!D159</f>
        <v>24</v>
      </c>
      <c r="C146" s="29">
        <f t="shared" si="24"/>
        <v>13</v>
      </c>
      <c r="D146" s="29">
        <f t="shared" si="19"/>
        <v>13</v>
      </c>
      <c r="E146" s="29">
        <f>Sheet1!E159</f>
        <v>12</v>
      </c>
      <c r="F146" s="29">
        <f t="shared" si="20"/>
        <v>12</v>
      </c>
      <c r="G146" s="29">
        <f>Sheet1!G159</f>
        <v>10</v>
      </c>
      <c r="H146" s="29">
        <f t="shared" si="21"/>
        <v>14</v>
      </c>
      <c r="I146" s="29">
        <f t="shared" si="22"/>
        <v>22</v>
      </c>
      <c r="J146" s="29">
        <f t="shared" si="23"/>
        <v>2</v>
      </c>
    </row>
    <row r="147" spans="1:10" ht="12.75">
      <c r="A147">
        <v>141</v>
      </c>
      <c r="B147" s="29">
        <f>Sheet1!D161</f>
        <v>24</v>
      </c>
      <c r="C147" s="29">
        <f t="shared" si="24"/>
        <v>13</v>
      </c>
      <c r="D147" s="29">
        <f t="shared" si="19"/>
        <v>13</v>
      </c>
      <c r="E147" s="29">
        <f>Sheet1!E161</f>
        <v>12</v>
      </c>
      <c r="F147" s="29">
        <f t="shared" si="20"/>
        <v>12</v>
      </c>
      <c r="G147" s="29">
        <f>Sheet1!G161</f>
        <v>10</v>
      </c>
      <c r="H147" s="29">
        <f t="shared" si="21"/>
        <v>14</v>
      </c>
      <c r="I147" s="29">
        <f t="shared" si="22"/>
        <v>22</v>
      </c>
      <c r="J147" s="29">
        <f t="shared" si="23"/>
        <v>2</v>
      </c>
    </row>
    <row r="148" spans="1:10" ht="12.75">
      <c r="A148">
        <v>100</v>
      </c>
      <c r="B148" s="29">
        <f>Sheet1!D120</f>
        <v>23</v>
      </c>
      <c r="C148" s="29">
        <f t="shared" si="24"/>
        <v>19</v>
      </c>
      <c r="D148" s="29">
        <f t="shared" si="19"/>
        <v>18</v>
      </c>
      <c r="E148" s="29">
        <f>Sheet1!E120</f>
        <v>18</v>
      </c>
      <c r="F148" s="29">
        <f t="shared" si="20"/>
        <v>5</v>
      </c>
      <c r="G148" s="29">
        <f>Sheet1!G120</f>
        <v>12</v>
      </c>
      <c r="H148" s="29">
        <f t="shared" si="21"/>
        <v>11</v>
      </c>
      <c r="I148" s="29">
        <f t="shared" si="22"/>
        <v>17</v>
      </c>
      <c r="J148" s="29">
        <f t="shared" si="23"/>
        <v>6</v>
      </c>
    </row>
    <row r="149" spans="1:10" ht="12.75">
      <c r="A149">
        <v>102</v>
      </c>
      <c r="B149" s="29">
        <f>Sheet1!D122</f>
        <v>23</v>
      </c>
      <c r="C149" s="29">
        <f t="shared" si="24"/>
        <v>19</v>
      </c>
      <c r="D149" s="29">
        <f t="shared" si="19"/>
        <v>18</v>
      </c>
      <c r="E149" s="29">
        <f>Sheet1!E122</f>
        <v>18</v>
      </c>
      <c r="F149" s="29">
        <f t="shared" si="20"/>
        <v>5</v>
      </c>
      <c r="G149" s="29">
        <f>Sheet1!G122</f>
        <v>12</v>
      </c>
      <c r="H149" s="29">
        <f t="shared" si="21"/>
        <v>11</v>
      </c>
      <c r="I149" s="29">
        <f t="shared" si="22"/>
        <v>17</v>
      </c>
      <c r="J149" s="29">
        <f t="shared" si="23"/>
        <v>6</v>
      </c>
    </row>
    <row r="150" spans="1:10" ht="12.75">
      <c r="A150">
        <v>147</v>
      </c>
      <c r="B150" s="29">
        <f>Sheet1!D167</f>
        <v>23</v>
      </c>
      <c r="C150" s="29">
        <f t="shared" si="24"/>
        <v>19</v>
      </c>
      <c r="D150" s="29">
        <f t="shared" si="19"/>
        <v>18</v>
      </c>
      <c r="E150" s="29">
        <f>Sheet1!E167</f>
        <v>18</v>
      </c>
      <c r="F150" s="29">
        <f t="shared" si="20"/>
        <v>5</v>
      </c>
      <c r="G150" s="29">
        <f>Sheet1!G167</f>
        <v>12</v>
      </c>
      <c r="H150" s="29">
        <f t="shared" si="21"/>
        <v>11</v>
      </c>
      <c r="I150" s="29">
        <f t="shared" si="22"/>
        <v>17</v>
      </c>
      <c r="J150" s="29">
        <f t="shared" si="23"/>
        <v>6</v>
      </c>
    </row>
    <row r="151" spans="1:10" ht="12.75">
      <c r="A151">
        <v>150</v>
      </c>
      <c r="B151" s="29">
        <f>Sheet1!D170</f>
        <v>23</v>
      </c>
      <c r="C151" s="29">
        <f t="shared" si="24"/>
        <v>19</v>
      </c>
      <c r="D151" s="29">
        <f t="shared" si="19"/>
        <v>18</v>
      </c>
      <c r="E151" s="29">
        <f>Sheet1!E170</f>
        <v>18</v>
      </c>
      <c r="F151" s="29">
        <f t="shared" si="20"/>
        <v>5</v>
      </c>
      <c r="G151" s="29">
        <f>Sheet1!G170</f>
        <v>12</v>
      </c>
      <c r="H151" s="29">
        <f t="shared" si="21"/>
        <v>11</v>
      </c>
      <c r="I151" s="29">
        <f t="shared" si="22"/>
        <v>17</v>
      </c>
      <c r="J151" s="29">
        <f t="shared" si="23"/>
        <v>6</v>
      </c>
    </row>
    <row r="152" spans="1:10" ht="12.75">
      <c r="A152">
        <v>98</v>
      </c>
      <c r="B152" s="29">
        <f>Sheet1!D118</f>
        <v>23</v>
      </c>
      <c r="C152" s="29">
        <f t="shared" si="24"/>
        <v>13</v>
      </c>
      <c r="D152" s="29">
        <f t="shared" si="19"/>
        <v>12</v>
      </c>
      <c r="E152" s="29">
        <f>Sheet1!E118</f>
        <v>12</v>
      </c>
      <c r="F152" s="29">
        <f t="shared" si="20"/>
        <v>11</v>
      </c>
      <c r="G152" s="29">
        <f>Sheet1!G118</f>
        <v>10</v>
      </c>
      <c r="H152" s="29">
        <f t="shared" si="21"/>
        <v>13</v>
      </c>
      <c r="I152" s="29">
        <f t="shared" si="22"/>
        <v>21</v>
      </c>
      <c r="J152" s="29">
        <f t="shared" si="23"/>
        <v>2</v>
      </c>
    </row>
    <row r="153" spans="1:10" ht="12.75">
      <c r="A153">
        <v>118</v>
      </c>
      <c r="B153" s="29">
        <f>Sheet1!D138</f>
        <v>23</v>
      </c>
      <c r="C153" s="29">
        <f t="shared" si="24"/>
        <v>13</v>
      </c>
      <c r="D153" s="29">
        <f t="shared" si="19"/>
        <v>12</v>
      </c>
      <c r="E153" s="29">
        <f>Sheet1!E138</f>
        <v>12</v>
      </c>
      <c r="F153" s="29">
        <f t="shared" si="20"/>
        <v>11</v>
      </c>
      <c r="G153" s="29">
        <f>Sheet1!G138</f>
        <v>10</v>
      </c>
      <c r="H153" s="29">
        <f t="shared" si="21"/>
        <v>13</v>
      </c>
      <c r="I153" s="29">
        <f t="shared" si="22"/>
        <v>21</v>
      </c>
      <c r="J153" s="29">
        <f t="shared" si="23"/>
        <v>2</v>
      </c>
    </row>
    <row r="154" spans="1:10" ht="12.75">
      <c r="A154">
        <v>136</v>
      </c>
      <c r="B154" s="29">
        <f>Sheet1!D156</f>
        <v>23</v>
      </c>
      <c r="C154" s="29">
        <f t="shared" si="24"/>
        <v>13</v>
      </c>
      <c r="D154" s="29">
        <f t="shared" si="19"/>
        <v>12</v>
      </c>
      <c r="E154" s="29">
        <f>Sheet1!E156</f>
        <v>12</v>
      </c>
      <c r="F154" s="29">
        <f t="shared" si="20"/>
        <v>11</v>
      </c>
      <c r="G154" s="29">
        <f>Sheet1!G156</f>
        <v>10</v>
      </c>
      <c r="H154" s="29">
        <f t="shared" si="21"/>
        <v>13</v>
      </c>
      <c r="I154" s="29">
        <f t="shared" si="22"/>
        <v>21</v>
      </c>
      <c r="J154" s="29">
        <f t="shared" si="23"/>
        <v>2</v>
      </c>
    </row>
    <row r="155" spans="1:10" ht="12.75">
      <c r="A155">
        <v>152</v>
      </c>
      <c r="B155" s="29">
        <f>Sheet1!D172</f>
        <v>23</v>
      </c>
      <c r="C155" s="29">
        <f t="shared" si="24"/>
        <v>13</v>
      </c>
      <c r="D155" s="29">
        <f t="shared" si="19"/>
        <v>12</v>
      </c>
      <c r="E155" s="29">
        <f>Sheet1!E172</f>
        <v>12</v>
      </c>
      <c r="F155" s="29">
        <f t="shared" si="20"/>
        <v>11</v>
      </c>
      <c r="G155" s="29">
        <f>Sheet1!G172</f>
        <v>10</v>
      </c>
      <c r="H155" s="29">
        <f t="shared" si="21"/>
        <v>13</v>
      </c>
      <c r="I155" s="29">
        <f t="shared" si="22"/>
        <v>21</v>
      </c>
      <c r="J155" s="29">
        <f t="shared" si="23"/>
        <v>2</v>
      </c>
    </row>
    <row r="156" spans="1:10" ht="12.75">
      <c r="A156">
        <v>101</v>
      </c>
      <c r="B156" s="29">
        <f>Sheet1!D121</f>
        <v>22</v>
      </c>
      <c r="C156" s="29">
        <f t="shared" si="24"/>
        <v>18</v>
      </c>
      <c r="D156" s="29">
        <f t="shared" si="19"/>
        <v>18</v>
      </c>
      <c r="E156" s="29">
        <f>Sheet1!E121</f>
        <v>18</v>
      </c>
      <c r="F156" s="29">
        <f t="shared" si="20"/>
        <v>4</v>
      </c>
      <c r="G156" s="29">
        <f>Sheet1!G121</f>
        <v>12</v>
      </c>
      <c r="H156" s="29">
        <f t="shared" si="21"/>
        <v>10</v>
      </c>
      <c r="I156" s="29">
        <f t="shared" si="22"/>
        <v>16</v>
      </c>
      <c r="J156" s="29">
        <f t="shared" si="23"/>
        <v>6</v>
      </c>
    </row>
    <row r="157" spans="1:10" ht="12.75">
      <c r="A157">
        <v>105</v>
      </c>
      <c r="B157" s="29">
        <f>Sheet1!D125</f>
        <v>22</v>
      </c>
      <c r="C157" s="29">
        <f t="shared" si="24"/>
        <v>18</v>
      </c>
      <c r="D157" s="29">
        <f t="shared" si="19"/>
        <v>18</v>
      </c>
      <c r="E157" s="29">
        <f>Sheet1!E125</f>
        <v>18</v>
      </c>
      <c r="F157" s="29">
        <f t="shared" si="20"/>
        <v>4</v>
      </c>
      <c r="G157" s="29">
        <f>Sheet1!G125</f>
        <v>12</v>
      </c>
      <c r="H157" s="29">
        <f t="shared" si="21"/>
        <v>10</v>
      </c>
      <c r="I157" s="29">
        <f t="shared" si="22"/>
        <v>16</v>
      </c>
      <c r="J157" s="29">
        <f t="shared" si="23"/>
        <v>6</v>
      </c>
    </row>
    <row r="158" spans="1:10" ht="12.75">
      <c r="A158">
        <v>112</v>
      </c>
      <c r="B158" s="29">
        <f>Sheet1!D132</f>
        <v>22</v>
      </c>
      <c r="C158" s="29">
        <f t="shared" si="24"/>
        <v>18</v>
      </c>
      <c r="D158" s="29">
        <f t="shared" si="19"/>
        <v>18</v>
      </c>
      <c r="E158" s="29">
        <f>Sheet1!E132</f>
        <v>18</v>
      </c>
      <c r="F158" s="29">
        <f t="shared" si="20"/>
        <v>4</v>
      </c>
      <c r="G158" s="29">
        <f>Sheet1!G132</f>
        <v>12</v>
      </c>
      <c r="H158" s="29">
        <f t="shared" si="21"/>
        <v>10</v>
      </c>
      <c r="I158" s="29">
        <f t="shared" si="22"/>
        <v>16</v>
      </c>
      <c r="J158" s="29">
        <f t="shared" si="23"/>
        <v>6</v>
      </c>
    </row>
    <row r="159" spans="1:10" ht="12.75">
      <c r="A159">
        <v>129</v>
      </c>
      <c r="B159" s="29">
        <f>Sheet1!D149</f>
        <v>22</v>
      </c>
      <c r="C159" s="29">
        <f t="shared" si="24"/>
        <v>18</v>
      </c>
      <c r="D159" s="29">
        <f t="shared" si="19"/>
        <v>18</v>
      </c>
      <c r="E159" s="29">
        <f>Sheet1!E149</f>
        <v>18</v>
      </c>
      <c r="F159" s="29">
        <f t="shared" si="20"/>
        <v>4</v>
      </c>
      <c r="G159" s="29">
        <f>Sheet1!G149</f>
        <v>12</v>
      </c>
      <c r="H159" s="29">
        <f t="shared" si="21"/>
        <v>10</v>
      </c>
      <c r="I159" s="29">
        <f t="shared" si="22"/>
        <v>16</v>
      </c>
      <c r="J159" s="29">
        <f t="shared" si="23"/>
        <v>6</v>
      </c>
    </row>
    <row r="160" spans="1:10" ht="12.75">
      <c r="A160">
        <v>121</v>
      </c>
      <c r="B160" s="29">
        <f>Sheet1!D141</f>
        <v>22</v>
      </c>
      <c r="C160" s="29">
        <f t="shared" si="24"/>
        <v>13</v>
      </c>
      <c r="D160" s="29">
        <f t="shared" si="19"/>
        <v>12</v>
      </c>
      <c r="E160" s="29">
        <f>Sheet1!E141</f>
        <v>12</v>
      </c>
      <c r="F160" s="29">
        <f t="shared" si="20"/>
        <v>10</v>
      </c>
      <c r="G160" s="29">
        <f>Sheet1!G141</f>
        <v>10</v>
      </c>
      <c r="H160" s="29">
        <f t="shared" si="21"/>
        <v>12</v>
      </c>
      <c r="I160" s="29">
        <f t="shared" si="22"/>
        <v>20</v>
      </c>
      <c r="J160" s="29">
        <f t="shared" si="23"/>
        <v>2</v>
      </c>
    </row>
  </sheetData>
  <mergeCells count="1">
    <mergeCell ref="O45:P45"/>
  </mergeCells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McPhee</dc:creator>
  <cp:keywords/>
  <dc:description/>
  <cp:lastModifiedBy>Graham McPhee</cp:lastModifiedBy>
  <cp:lastPrinted>2011-06-22T13:24:25Z</cp:lastPrinted>
  <dcterms:created xsi:type="dcterms:W3CDTF">2011-06-20T20:01:44Z</dcterms:created>
  <cp:category/>
  <cp:version/>
  <cp:contentType/>
  <cp:contentStatus/>
</cp:coreProperties>
</file>